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N:\PRC\WEB Management\Community Programs\2016\AHP\Forms\"/>
    </mc:Choice>
  </mc:AlternateContent>
  <bookViews>
    <workbookView xWindow="360" yWindow="60" windowWidth="18195" windowHeight="11565"/>
  </bookViews>
  <sheets>
    <sheet name="New Construction Site Work Cost" sheetId="1" r:id="rId1"/>
    <sheet name="Rehab Scope of Work" sheetId="2" r:id="rId2"/>
    <sheet name="Detailed Rehabilitation Costs" sheetId="3" r:id="rId3"/>
  </sheets>
  <externalReferences>
    <externalReference r:id="rId4"/>
  </externalReferences>
  <definedNames>
    <definedName name="anscount" hidden="1">1</definedName>
    <definedName name="County">'[1]Income Limits'!$B$3:$B$361</definedName>
    <definedName name="_xlnm.Print_Area" localSheetId="2">'Detailed Rehabilitation Costs'!$B$6:$F$160</definedName>
    <definedName name="_xlnm.Print_Area" localSheetId="0">'New Construction Site Work Cost'!$A$7:$E$47,'New Construction Site Work Cost'!#REF!</definedName>
    <definedName name="_xlnm.Print_Area" localSheetId="1">'Rehab Scope of Work'!$A$5:$A$149</definedName>
    <definedName name="_xlnm.Print_Titles" localSheetId="2">'Detailed Rehabilitation Costs'!$3:$6</definedName>
    <definedName name="_xlnm.Print_Titles" localSheetId="0">'New Construction Site Work Cost'!$3:$7</definedName>
    <definedName name="_xlnm.Print_Titles" localSheetId="1">'Rehab Scope of Work'!$3:$3</definedName>
    <definedName name="Year">'[1]Income Limits'!$C$2:$AB$2</definedName>
    <definedName name="Z_695F2D09_97F7_4A62_ACE9_B0C2EFD91E95_.wvu.PrintArea" localSheetId="2" hidden="1">'Detailed Rehabilitation Costs'!$B$6:$F$160</definedName>
    <definedName name="Z_695F2D09_97F7_4A62_ACE9_B0C2EFD91E95_.wvu.PrintArea" localSheetId="0" hidden="1">'New Construction Site Work Cost'!#REF!</definedName>
    <definedName name="Z_695F2D09_97F7_4A62_ACE9_B0C2EFD91E95_.wvu.PrintArea" localSheetId="1" hidden="1">'Rehab Scope of Work'!$A$5:$A$149</definedName>
    <definedName name="Z_695F2D09_97F7_4A62_ACE9_B0C2EFD91E95_.wvu.PrintTitles" localSheetId="2" hidden="1">'Detailed Rehabilitation Costs'!$3:$6</definedName>
    <definedName name="Z_695F2D09_97F7_4A62_ACE9_B0C2EFD91E95_.wvu.PrintTitles" localSheetId="0" hidden="1">'New Construction Site Work Cost'!$3:$7</definedName>
    <definedName name="Z_695F2D09_97F7_4A62_ACE9_B0C2EFD91E95_.wvu.PrintTitles" localSheetId="1" hidden="1">'Rehab Scope of Work'!$3:$3</definedName>
  </definedNames>
  <calcPr calcId="171027" concurrentCalc="0"/>
</workbook>
</file>

<file path=xl/calcChain.xml><?xml version="1.0" encoding="utf-8"?>
<calcChain xmlns="http://schemas.openxmlformats.org/spreadsheetml/2006/main">
  <c r="F9" i="3" l="1"/>
  <c r="F10" i="3"/>
  <c r="F11" i="3"/>
  <c r="F12" i="3"/>
  <c r="F13" i="3"/>
  <c r="F15" i="3"/>
  <c r="F16" i="3"/>
  <c r="F18" i="3"/>
  <c r="F19" i="3"/>
  <c r="F21" i="3"/>
  <c r="F22" i="3"/>
  <c r="F24" i="3"/>
  <c r="F25" i="3"/>
  <c r="F27" i="3"/>
  <c r="F28" i="3"/>
  <c r="F29" i="3"/>
  <c r="F32" i="3"/>
  <c r="F33" i="3"/>
  <c r="F35" i="3"/>
  <c r="F36" i="3"/>
  <c r="F37" i="3"/>
  <c r="F38" i="3"/>
  <c r="F39" i="3"/>
  <c r="F40" i="3"/>
  <c r="F42" i="3"/>
  <c r="F43" i="3"/>
  <c r="F44" i="3"/>
  <c r="F45" i="3"/>
  <c r="F46" i="3"/>
  <c r="F47" i="3"/>
  <c r="F49" i="3"/>
  <c r="F50" i="3"/>
  <c r="F52" i="3"/>
  <c r="F53" i="3"/>
  <c r="F54" i="3"/>
  <c r="F55" i="3"/>
  <c r="F56" i="3"/>
  <c r="F58" i="3"/>
  <c r="F59" i="3"/>
  <c r="F60" i="3"/>
  <c r="F61" i="3"/>
  <c r="F63" i="3"/>
  <c r="F64" i="3"/>
  <c r="F66" i="3"/>
  <c r="F67" i="3"/>
  <c r="F70" i="3"/>
  <c r="F71" i="3"/>
  <c r="F72" i="3"/>
  <c r="F73" i="3"/>
  <c r="F75" i="3"/>
  <c r="F76" i="3"/>
  <c r="F77" i="3"/>
  <c r="F79" i="3"/>
  <c r="F80" i="3"/>
  <c r="F81" i="3"/>
  <c r="F82" i="3"/>
  <c r="F84" i="3"/>
  <c r="F85" i="3"/>
  <c r="F87" i="3"/>
  <c r="F88" i="3"/>
  <c r="F90" i="3"/>
  <c r="F91" i="3"/>
  <c r="F94" i="3"/>
  <c r="F95" i="3"/>
  <c r="F96" i="3"/>
  <c r="F97" i="3"/>
  <c r="F98" i="3"/>
  <c r="F99" i="3"/>
  <c r="F100" i="3"/>
  <c r="F102" i="3"/>
  <c r="F103" i="3"/>
  <c r="F104" i="3"/>
  <c r="F106" i="3"/>
  <c r="F107" i="3"/>
  <c r="F108" i="3"/>
  <c r="F110" i="3"/>
  <c r="F111" i="3"/>
  <c r="F112" i="3"/>
  <c r="F113" i="3"/>
  <c r="F115" i="3"/>
  <c r="F116" i="3"/>
  <c r="F117" i="3"/>
  <c r="F118" i="3"/>
  <c r="F120" i="3"/>
  <c r="F121" i="3"/>
  <c r="F122" i="3"/>
  <c r="F123" i="3"/>
  <c r="F124" i="3"/>
  <c r="F126" i="3"/>
  <c r="F127" i="3"/>
  <c r="F128" i="3"/>
  <c r="F129" i="3"/>
  <c r="F130" i="3"/>
  <c r="F132" i="3"/>
  <c r="F133" i="3"/>
  <c r="F134" i="3"/>
  <c r="F135" i="3"/>
  <c r="F137" i="3"/>
  <c r="F138" i="3"/>
  <c r="F139" i="3"/>
  <c r="F141" i="3"/>
  <c r="F142" i="3"/>
  <c r="F143" i="3"/>
  <c r="F144" i="3"/>
  <c r="F146" i="3"/>
  <c r="F147" i="3"/>
  <c r="F148" i="3"/>
  <c r="F149" i="3"/>
  <c r="F150" i="3"/>
  <c r="F151" i="3"/>
  <c r="F152" i="3"/>
  <c r="F153" i="3"/>
  <c r="F154" i="3"/>
  <c r="F155" i="3"/>
  <c r="F156" i="3"/>
  <c r="F158" i="3"/>
  <c r="B161" i="3"/>
  <c r="G159" i="3"/>
  <c r="B3" i="3"/>
  <c r="F160" i="3"/>
  <c r="A3" i="2"/>
  <c r="E9" i="1"/>
  <c r="E10" i="1"/>
  <c r="E11" i="1"/>
  <c r="E13" i="1"/>
  <c r="E14" i="1"/>
  <c r="E15" i="1"/>
  <c r="E17" i="1"/>
  <c r="E18" i="1"/>
  <c r="E19" i="1"/>
  <c r="E21" i="1"/>
  <c r="E22" i="1"/>
  <c r="E23" i="1"/>
  <c r="E25" i="1"/>
  <c r="E26" i="1"/>
  <c r="E27" i="1"/>
  <c r="E29" i="1"/>
  <c r="E30" i="1"/>
  <c r="E31" i="1"/>
  <c r="E33" i="1"/>
  <c r="E34" i="1"/>
  <c r="E35" i="1"/>
  <c r="E37" i="1"/>
  <c r="E38" i="1"/>
  <c r="E40" i="1"/>
  <c r="E41" i="1"/>
  <c r="E43" i="1"/>
  <c r="E44" i="1"/>
  <c r="E45" i="1"/>
  <c r="E47" i="1"/>
  <c r="A46" i="1"/>
</calcChain>
</file>

<file path=xl/sharedStrings.xml><?xml version="1.0" encoding="utf-8"?>
<sst xmlns="http://schemas.openxmlformats.org/spreadsheetml/2006/main" count="108" uniqueCount="63">
  <si>
    <t>Difference from Development Budget Worksheet</t>
  </si>
  <si>
    <t>Total</t>
  </si>
  <si>
    <t>Other</t>
  </si>
  <si>
    <t>Unusual Site Conditions</t>
  </si>
  <si>
    <t>Lawns and Planting</t>
  </si>
  <si>
    <t>Site Improvements</t>
  </si>
  <si>
    <t>Roads and Walks</t>
  </si>
  <si>
    <t>Site Utilities</t>
  </si>
  <si>
    <t>Environmental</t>
  </si>
  <si>
    <t>Off-Site Improvements</t>
  </si>
  <si>
    <t>Demolition</t>
  </si>
  <si>
    <t xml:space="preserve">Earthwork - Site Grading, Clearing  </t>
  </si>
  <si>
    <t>Unit Cost
(Materials &amp; Labor)</t>
  </si>
  <si>
    <t>Unit of Measure 
(e.g. each, 
sq. ft. (SF),
 lineal ft. (LF), etc)</t>
  </si>
  <si>
    <t xml:space="preserve">                        # of Units
</t>
  </si>
  <si>
    <t>Item and Description</t>
  </si>
  <si>
    <t>Click here to email HCD for additional rows</t>
  </si>
  <si>
    <t>If additional rows are needed, email your workbook and specify how many rows to add to which group(s).</t>
  </si>
  <si>
    <r>
      <rPr>
        <b/>
        <sz val="7.75"/>
        <rFont val="MS Sans Serif"/>
        <family val="2"/>
      </rPr>
      <t xml:space="preserve">Instructions: </t>
    </r>
    <r>
      <rPr>
        <sz val="7.75"/>
        <rFont val="MS Sans Serif"/>
        <family val="2"/>
      </rPr>
      <t>Complete the description, number of units, and unit cost for each site work item. DO NOT insert lump sum amounts. The total of the costs shown on this worksheet must equal the amount shown on the "Land Improvements" subtotal in the Development Budget Worksheet.</t>
    </r>
  </si>
  <si>
    <t>Detail New Construction Site Work Costs</t>
  </si>
  <si>
    <t>Accessibility</t>
  </si>
  <si>
    <t>Cabinets and Counter Tops</t>
  </si>
  <si>
    <t>Bathroom and Plumbing Fixtures</t>
  </si>
  <si>
    <t>Appliances</t>
  </si>
  <si>
    <t>Exterior Doors</t>
  </si>
  <si>
    <t>Interior Doors</t>
  </si>
  <si>
    <t>Tile</t>
  </si>
  <si>
    <t>Carpeting</t>
  </si>
  <si>
    <t>Interior Finishes</t>
  </si>
  <si>
    <t>Dwelling Units</t>
  </si>
  <si>
    <t>Laundry Facilities</t>
  </si>
  <si>
    <t>Elevator</t>
  </si>
  <si>
    <t>Fire Protection</t>
  </si>
  <si>
    <t>HVAC</t>
  </si>
  <si>
    <t>Plumbing Systems</t>
  </si>
  <si>
    <t>Electrical Systems</t>
  </si>
  <si>
    <t>Mechanical and Electrical</t>
  </si>
  <si>
    <t>Insulation</t>
  </si>
  <si>
    <t>Exterior Lighting</t>
  </si>
  <si>
    <t>Common Areas, Stairways and Hallways</t>
  </si>
  <si>
    <t>Windows and Doors</t>
  </si>
  <si>
    <t>Foundation</t>
  </si>
  <si>
    <t>Building Exterior</t>
  </si>
  <si>
    <t>Roofing</t>
  </si>
  <si>
    <t>Structural</t>
  </si>
  <si>
    <t>Architectural</t>
  </si>
  <si>
    <t>Office, Community Building, Maintenance and Accessory Structures</t>
  </si>
  <si>
    <t>Security</t>
  </si>
  <si>
    <t>Recreation Areas</t>
  </si>
  <si>
    <t>Landscaping and Fencing</t>
  </si>
  <si>
    <t>Site Drainage</t>
  </si>
  <si>
    <t>Driveways, Parking Lots, Sidewalks</t>
  </si>
  <si>
    <t>Site</t>
  </si>
  <si>
    <t>For projects involving rehab, provide a narrative description of the scope of work for each of the areas noted below.</t>
  </si>
  <si>
    <t>Rehab Scope of Work</t>
  </si>
  <si>
    <t>FHLBank Topeka - - Affordable Housing Program</t>
  </si>
  <si>
    <t>Difference from Budget</t>
  </si>
  <si>
    <t>Rehabilitation Costs from Development Budget Worksheet</t>
  </si>
  <si>
    <t>Total Rehab Cost - Detail</t>
  </si>
  <si>
    <t>If additional rows are needed, email workbook and specify how many rows to add to which group(s).</t>
  </si>
  <si>
    <r>
      <rPr>
        <b/>
        <sz val="7.75"/>
        <rFont val="MS Sans Serif"/>
        <family val="2"/>
      </rPr>
      <t xml:space="preserve">Instructions: </t>
    </r>
    <r>
      <rPr>
        <sz val="7.75"/>
        <rFont val="MS Sans Serif"/>
        <family val="2"/>
      </rPr>
      <t>Complete the description, number of units, and unit cost for each rehabilitation item. DO NOT insert lump sum amounts. The total of the costs shown on this worksheet must equal the amount shown on the "Rehabilitation Costs" line item in the Development Budget Worksheet.</t>
    </r>
  </si>
  <si>
    <t>Detailed Rehabilitation Costs</t>
  </si>
  <si>
    <t>Enter the Site Work Costs from  Development Budget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</si>
</sst>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s>
  <fonts count="22" x14ac:knownFonts="1">
    <font>
      <sz val="10"/>
      <name val="Arial"/>
    </font>
    <font>
      <sz val="11"/>
      <color theme="1"/>
      <name val="Calibri"/>
      <family val="2"/>
      <scheme val="minor"/>
    </font>
    <font>
      <sz val="10"/>
      <name val="MS Sans Serif"/>
      <family val="2"/>
    </font>
    <font>
      <b/>
      <sz val="10"/>
      <name val="MS Sans Serif"/>
      <family val="2"/>
    </font>
    <font>
      <sz val="8.5"/>
      <name val="MS Sans Serif"/>
      <family val="2"/>
    </font>
    <font>
      <b/>
      <sz val="10"/>
      <color rgb="FFFF0000"/>
      <name val="MS Sans Serif"/>
      <family val="2"/>
    </font>
    <font>
      <sz val="10"/>
      <name val="Arial"/>
      <family val="2"/>
    </font>
    <font>
      <b/>
      <sz val="8.5"/>
      <name val="MS Sans Serif"/>
      <family val="2"/>
    </font>
    <font>
      <u/>
      <sz val="10"/>
      <color theme="10"/>
      <name val="Arial"/>
      <family val="2"/>
    </font>
    <font>
      <sz val="7.75"/>
      <name val="MS Sans Serif"/>
      <family val="2"/>
    </font>
    <font>
      <b/>
      <sz val="7.75"/>
      <name val="MS Sans Serif"/>
      <family val="2"/>
    </font>
    <font>
      <b/>
      <sz val="12"/>
      <name val="MS Sans Serif"/>
      <family val="2"/>
    </font>
    <font>
      <sz val="8"/>
      <name val="Helv"/>
    </font>
    <font>
      <sz val="11"/>
      <color theme="1"/>
      <name val="Calibri"/>
      <family val="2"/>
    </font>
    <font>
      <u/>
      <sz val="11"/>
      <color theme="10"/>
      <name val="Calibri"/>
      <family val="2"/>
    </font>
    <font>
      <u/>
      <sz val="10"/>
      <name val="MS Sans Serif"/>
      <family val="2"/>
    </font>
    <font>
      <sz val="10"/>
      <color theme="0" tint="-0.499984740745262"/>
      <name val="Times New Roman"/>
      <family val="1"/>
    </font>
    <font>
      <sz val="10"/>
      <color rgb="FFFF0000"/>
      <name val="MS Sans Serif"/>
      <family val="2"/>
    </font>
    <font>
      <sz val="8.5"/>
      <color theme="0" tint="-0.499984740745262"/>
      <name val="Calibri"/>
      <family val="2"/>
      <scheme val="minor"/>
    </font>
    <font>
      <sz val="10"/>
      <color theme="0" tint="-0.499984740745262"/>
      <name val="Calibri"/>
      <family val="2"/>
      <scheme val="minor"/>
    </font>
    <font>
      <sz val="10"/>
      <name val="Calibri"/>
      <family val="2"/>
      <scheme val="minor"/>
    </font>
    <font>
      <i/>
      <sz val="10"/>
      <name val="MS Sans Serif"/>
      <family val="2"/>
    </font>
  </fonts>
  <fills count="5">
    <fill>
      <patternFill patternType="none"/>
    </fill>
    <fill>
      <patternFill patternType="gray125"/>
    </fill>
    <fill>
      <patternFill patternType="solid">
        <fgColor rgb="FFFFFFA7"/>
        <bgColor indexed="64"/>
      </patternFill>
    </fill>
    <fill>
      <patternFill patternType="solid">
        <fgColor theme="8" tint="0.79998168889431442"/>
        <bgColor indexed="64"/>
      </patternFill>
    </fill>
    <fill>
      <patternFill patternType="solid">
        <fgColor rgb="FFFFFFAB"/>
        <bgColor indexed="64"/>
      </patternFill>
    </fill>
  </fills>
  <borders count="14">
    <border>
      <left/>
      <right/>
      <top/>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11">
    <xf numFmtId="0" fontId="0" fillId="0" borderId="0"/>
    <xf numFmtId="43"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38" fontId="12" fillId="0" borderId="0">
      <protection locked="0"/>
    </xf>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cellStyleXfs>
  <cellXfs count="103">
    <xf numFmtId="0" fontId="0" fillId="0" borderId="0" xfId="0"/>
    <xf numFmtId="0" fontId="2" fillId="0" borderId="0" xfId="0" applyFont="1" applyProtection="1"/>
    <xf numFmtId="164" fontId="3" fillId="0" borderId="1" xfId="0" applyNumberFormat="1" applyFont="1" applyBorder="1" applyProtection="1"/>
    <xf numFmtId="165" fontId="3" fillId="0" borderId="4" xfId="2" applyNumberFormat="1" applyFont="1" applyBorder="1" applyProtection="1"/>
    <xf numFmtId="0" fontId="3" fillId="0" borderId="2" xfId="0" applyFont="1" applyBorder="1" applyAlignment="1" applyProtection="1">
      <alignment horizontal="right"/>
    </xf>
    <xf numFmtId="0" fontId="2" fillId="0" borderId="2" xfId="0" applyFont="1" applyBorder="1" applyProtection="1"/>
    <xf numFmtId="0" fontId="2" fillId="0" borderId="5" xfId="0" applyFont="1" applyBorder="1" applyProtection="1"/>
    <xf numFmtId="44" fontId="2" fillId="2" borderId="4" xfId="2" applyFont="1" applyFill="1" applyBorder="1" applyProtection="1"/>
    <xf numFmtId="166" fontId="2" fillId="3" borderId="4" xfId="0" applyNumberFormat="1" applyFont="1" applyFill="1" applyBorder="1" applyProtection="1">
      <protection locked="0"/>
    </xf>
    <xf numFmtId="0" fontId="2" fillId="3" borderId="4" xfId="0" applyFont="1" applyFill="1" applyBorder="1" applyAlignment="1" applyProtection="1">
      <alignment horizontal="center"/>
      <protection locked="0"/>
    </xf>
    <xf numFmtId="43" fontId="2" fillId="3" borderId="4" xfId="1" applyFont="1" applyFill="1" applyBorder="1" applyAlignment="1" applyProtection="1">
      <alignment horizontal="center"/>
      <protection locked="0"/>
    </xf>
    <xf numFmtId="0" fontId="2" fillId="3" borderId="4" xfId="0" applyFont="1" applyFill="1" applyBorder="1" applyAlignment="1" applyProtection="1">
      <alignment vertical="top" wrapText="1"/>
      <protection locked="0"/>
    </xf>
    <xf numFmtId="44" fontId="2" fillId="0" borderId="6" xfId="2" applyFont="1" applyBorder="1" applyProtection="1"/>
    <xf numFmtId="166" fontId="2" fillId="0" borderId="0" xfId="0" applyNumberFormat="1" applyFont="1" applyBorder="1" applyProtection="1"/>
    <xf numFmtId="0" fontId="2" fillId="0" borderId="0" xfId="0" applyFont="1" applyBorder="1" applyAlignment="1" applyProtection="1">
      <alignment horizontal="center"/>
    </xf>
    <xf numFmtId="43" fontId="2" fillId="0" borderId="0" xfId="1" applyFont="1" applyBorder="1" applyAlignment="1" applyProtection="1">
      <alignment horizontal="center"/>
    </xf>
    <xf numFmtId="0" fontId="3" fillId="0" borderId="7" xfId="0" applyFont="1" applyBorder="1" applyProtection="1"/>
    <xf numFmtId="44" fontId="2" fillId="0" borderId="6" xfId="2" applyFont="1" applyFill="1" applyBorder="1" applyProtection="1"/>
    <xf numFmtId="166" fontId="2" fillId="0" borderId="0" xfId="0" applyNumberFormat="1" applyFont="1" applyFill="1" applyBorder="1" applyProtection="1"/>
    <xf numFmtId="0" fontId="2" fillId="0" borderId="0" xfId="0" applyFont="1" applyFill="1" applyBorder="1" applyAlignment="1" applyProtection="1">
      <alignment horizontal="center"/>
    </xf>
    <xf numFmtId="0" fontId="3" fillId="0" borderId="0" xfId="0" applyFont="1" applyBorder="1" applyAlignment="1" applyProtection="1">
      <alignment vertical="top"/>
    </xf>
    <xf numFmtId="0" fontId="3" fillId="0" borderId="7" xfId="0" applyFont="1" applyBorder="1" applyAlignment="1" applyProtection="1">
      <alignment vertical="top"/>
    </xf>
    <xf numFmtId="0" fontId="2" fillId="0" borderId="6" xfId="0" applyFont="1" applyBorder="1" applyProtection="1"/>
    <xf numFmtId="0" fontId="2" fillId="0" borderId="0" xfId="0" applyFont="1" applyBorder="1" applyProtection="1"/>
    <xf numFmtId="0" fontId="3" fillId="0" borderId="4"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43" fontId="3" fillId="0" borderId="4" xfId="1" applyFont="1" applyBorder="1" applyAlignment="1" applyProtection="1">
      <alignment horizontal="center" vertical="center" wrapText="1"/>
    </xf>
    <xf numFmtId="0" fontId="3" fillId="0" borderId="4" xfId="0" applyFont="1" applyBorder="1" applyAlignment="1" applyProtection="1">
      <alignment horizontal="center" vertical="center"/>
    </xf>
    <xf numFmtId="0" fontId="2" fillId="0" borderId="0" xfId="0" applyFont="1"/>
    <xf numFmtId="0" fontId="3" fillId="0" borderId="0" xfId="0" applyFont="1"/>
    <xf numFmtId="0" fontId="11" fillId="0" borderId="0" xfId="0" applyFont="1" applyFill="1" applyAlignment="1">
      <alignment horizontal="center"/>
    </xf>
    <xf numFmtId="0" fontId="2" fillId="0" borderId="0" xfId="0" applyFont="1" applyFill="1" applyBorder="1"/>
    <xf numFmtId="0" fontId="15" fillId="0" borderId="0" xfId="0" applyFont="1" applyFill="1" applyBorder="1" applyAlignment="1">
      <alignment vertical="top" wrapText="1"/>
    </xf>
    <xf numFmtId="0" fontId="11" fillId="0" borderId="0" xfId="0" applyFont="1" applyAlignment="1">
      <alignment horizontal="center"/>
    </xf>
    <xf numFmtId="0" fontId="2" fillId="0" borderId="0" xfId="0" applyFont="1" applyAlignment="1">
      <alignment vertical="top"/>
    </xf>
    <xf numFmtId="0" fontId="3" fillId="0" borderId="0" xfId="0" applyFont="1" applyAlignment="1">
      <alignment vertical="top"/>
    </xf>
    <xf numFmtId="0" fontId="11" fillId="0" borderId="0" xfId="0" applyFont="1" applyAlignment="1">
      <alignment horizontal="center" vertical="top"/>
    </xf>
    <xf numFmtId="0" fontId="2" fillId="0" borderId="0" xfId="0" applyFont="1" applyAlignment="1">
      <alignment horizontal="center"/>
    </xf>
    <xf numFmtId="0" fontId="7" fillId="0" borderId="0" xfId="0" applyFont="1" applyAlignment="1">
      <alignment horizontal="center"/>
    </xf>
    <xf numFmtId="0" fontId="2" fillId="0" borderId="0" xfId="0" applyFont="1" applyAlignment="1" applyProtection="1">
      <alignment horizontal="center"/>
    </xf>
    <xf numFmtId="43" fontId="2" fillId="0" borderId="0" xfId="1" applyFont="1" applyAlignment="1" applyProtection="1">
      <alignment horizontal="center"/>
    </xf>
    <xf numFmtId="0" fontId="16" fillId="0" borderId="0" xfId="0" applyFont="1" applyAlignment="1" applyProtection="1">
      <alignment horizontal="center"/>
    </xf>
    <xf numFmtId="0" fontId="17" fillId="0" borderId="0" xfId="0" applyFont="1" applyFill="1" applyAlignment="1" applyProtection="1">
      <alignment horizontal="left" wrapText="1"/>
    </xf>
    <xf numFmtId="44" fontId="2" fillId="0" borderId="13" xfId="2" applyFont="1" applyBorder="1" applyProtection="1"/>
    <xf numFmtId="0" fontId="2" fillId="0" borderId="0" xfId="0" applyFont="1" applyAlignment="1" applyProtection="1"/>
    <xf numFmtId="43" fontId="2" fillId="0" borderId="0" xfId="1" applyFont="1" applyAlignment="1" applyProtection="1"/>
    <xf numFmtId="44" fontId="3" fillId="4" borderId="4" xfId="2" applyFont="1" applyFill="1" applyBorder="1" applyProtection="1"/>
    <xf numFmtId="44" fontId="2" fillId="0" borderId="4" xfId="2" applyFont="1" applyBorder="1" applyProtection="1"/>
    <xf numFmtId="0" fontId="18" fillId="0" borderId="0" xfId="0" applyFont="1" applyBorder="1" applyAlignment="1" applyProtection="1">
      <alignment horizontal="center"/>
    </xf>
    <xf numFmtId="43" fontId="2" fillId="3" borderId="4" xfId="1" applyFont="1" applyFill="1" applyBorder="1" applyProtection="1">
      <protection locked="0"/>
    </xf>
    <xf numFmtId="0" fontId="19" fillId="0" borderId="0" xfId="0" applyFont="1" applyProtection="1"/>
    <xf numFmtId="44" fontId="2" fillId="0" borderId="0" xfId="2" applyFont="1" applyBorder="1" applyProtection="1"/>
    <xf numFmtId="0" fontId="3" fillId="0" borderId="0" xfId="0" applyFont="1" applyAlignment="1" applyProtection="1">
      <alignment vertical="top" wrapText="1"/>
    </xf>
    <xf numFmtId="0" fontId="19" fillId="0" borderId="0" xfId="0" applyFont="1" applyBorder="1" applyAlignment="1" applyProtection="1">
      <alignment horizontal="center"/>
    </xf>
    <xf numFmtId="0" fontId="20" fillId="0" borderId="0" xfId="0" applyFont="1" applyProtection="1"/>
    <xf numFmtId="0" fontId="19" fillId="0" borderId="0" xfId="0" applyFont="1" applyAlignment="1" applyProtection="1">
      <alignment horizontal="center"/>
    </xf>
    <xf numFmtId="43" fontId="2" fillId="3" borderId="4" xfId="1" applyFont="1" applyFill="1" applyBorder="1" applyAlignment="1" applyProtection="1">
      <alignment horizontal="right"/>
      <protection locked="0"/>
    </xf>
    <xf numFmtId="44" fontId="2" fillId="0" borderId="0" xfId="2" applyFont="1" applyProtection="1"/>
    <xf numFmtId="166" fontId="2" fillId="0" borderId="0" xfId="0" applyNumberFormat="1" applyFont="1" applyProtection="1"/>
    <xf numFmtId="43" fontId="2" fillId="0" borderId="0" xfId="1" applyFont="1" applyProtection="1"/>
    <xf numFmtId="44" fontId="2" fillId="0" borderId="0" xfId="2" applyFont="1" applyAlignment="1" applyProtection="1">
      <alignment horizontal="centerContinuous"/>
    </xf>
    <xf numFmtId="166" fontId="2" fillId="0" borderId="0" xfId="0" applyNumberFormat="1" applyFont="1" applyAlignment="1" applyProtection="1">
      <alignment horizontal="centerContinuous"/>
    </xf>
    <xf numFmtId="43" fontId="2" fillId="0" borderId="0" xfId="1" applyFont="1" applyAlignment="1" applyProtection="1">
      <alignment horizontal="centerContinuous"/>
    </xf>
    <xf numFmtId="0" fontId="11" fillId="0" borderId="0" xfId="0" applyFont="1" applyFill="1" applyAlignment="1" applyProtection="1">
      <alignment horizontal="centerContinuous" vertical="top" wrapText="1"/>
    </xf>
    <xf numFmtId="44" fontId="3" fillId="0" borderId="0" xfId="2" applyFont="1" applyBorder="1" applyAlignment="1" applyProtection="1">
      <alignment horizontal="centerContinuous"/>
    </xf>
    <xf numFmtId="166" fontId="3" fillId="0" borderId="0" xfId="0" applyNumberFormat="1" applyFont="1" applyBorder="1" applyAlignment="1" applyProtection="1">
      <alignment horizontal="centerContinuous"/>
    </xf>
    <xf numFmtId="0" fontId="3" fillId="0" borderId="0" xfId="0" applyFont="1" applyBorder="1" applyAlignment="1" applyProtection="1">
      <alignment horizontal="center"/>
    </xf>
    <xf numFmtId="43" fontId="3" fillId="0" borderId="0" xfId="1" applyFont="1" applyBorder="1" applyAlignment="1" applyProtection="1">
      <alignment horizontal="centerContinuous"/>
    </xf>
    <xf numFmtId="0" fontId="11" fillId="0" borderId="0" xfId="0" applyFont="1" applyAlignment="1" applyProtection="1">
      <alignment horizontal="centerContinuous" vertical="top" wrapText="1"/>
    </xf>
    <xf numFmtId="0" fontId="21" fillId="0" borderId="0" xfId="0" applyFont="1" applyProtection="1"/>
    <xf numFmtId="0" fontId="3" fillId="0" borderId="0" xfId="0" applyFont="1" applyBorder="1" applyProtection="1"/>
    <xf numFmtId="166" fontId="2" fillId="3" borderId="4" xfId="0" applyNumberFormat="1" applyFont="1" applyFill="1" applyBorder="1" applyAlignment="1" applyProtection="1">
      <protection locked="0"/>
    </xf>
    <xf numFmtId="43" fontId="2" fillId="3" borderId="4" xfId="1" applyFont="1" applyFill="1" applyBorder="1" applyAlignment="1" applyProtection="1">
      <protection locked="0"/>
    </xf>
    <xf numFmtId="0" fontId="2" fillId="3" borderId="4" xfId="0" applyFont="1" applyFill="1" applyBorder="1" applyAlignment="1" applyProtection="1">
      <protection locked="0"/>
    </xf>
    <xf numFmtId="0" fontId="3" fillId="0" borderId="0" xfId="0" applyFont="1" applyAlignment="1" applyProtection="1">
      <alignment vertical="top"/>
    </xf>
    <xf numFmtId="0" fontId="3" fillId="0" borderId="0" xfId="0" applyFont="1" applyBorder="1" applyAlignment="1" applyProtection="1">
      <alignment horizontal="centerContinuous" vertical="top" wrapText="1"/>
    </xf>
    <xf numFmtId="0" fontId="3" fillId="0" borderId="0" xfId="0" applyFont="1" applyBorder="1" applyAlignment="1" applyProtection="1">
      <alignment horizontal="center" vertical="top" wrapText="1"/>
    </xf>
    <xf numFmtId="43" fontId="3" fillId="0" borderId="0" xfId="1" applyFont="1" applyBorder="1" applyAlignment="1" applyProtection="1">
      <alignment horizontal="centerContinuous" vertical="top" wrapText="1"/>
    </xf>
    <xf numFmtId="0" fontId="11" fillId="0" borderId="0" xfId="0" applyFont="1" applyBorder="1" applyAlignment="1" applyProtection="1">
      <alignment horizontal="centerContinuous" vertical="top"/>
    </xf>
    <xf numFmtId="0" fontId="19" fillId="0" borderId="0" xfId="0" applyFont="1" applyBorder="1" applyAlignment="1" applyProtection="1">
      <alignment horizontal="center" vertical="top" wrapText="1"/>
    </xf>
    <xf numFmtId="164" fontId="2" fillId="3" borderId="2" xfId="0" applyNumberFormat="1" applyFont="1" applyFill="1" applyBorder="1" applyAlignment="1" applyProtection="1">
      <alignment horizontal="left" indent="8"/>
      <protection locked="0"/>
    </xf>
    <xf numFmtId="44" fontId="2" fillId="3" borderId="4" xfId="0" applyNumberFormat="1" applyFont="1" applyFill="1" applyBorder="1" applyProtection="1">
      <protection locked="0"/>
    </xf>
    <xf numFmtId="0" fontId="11" fillId="0" borderId="0" xfId="0" applyFont="1" applyBorder="1" applyAlignment="1" applyProtection="1">
      <alignment horizontal="center" vertical="center"/>
    </xf>
    <xf numFmtId="0" fontId="4" fillId="0" borderId="0" xfId="0" applyFont="1" applyAlignment="1" applyProtection="1">
      <alignment horizontal="right" vertical="center" wrapText="1" indent="1"/>
    </xf>
    <xf numFmtId="0" fontId="3" fillId="0" borderId="9" xfId="0" applyFont="1" applyFill="1" applyBorder="1" applyAlignment="1" applyProtection="1">
      <alignment horizontal="left"/>
    </xf>
    <xf numFmtId="0" fontId="3" fillId="0" borderId="8" xfId="0" applyFont="1" applyFill="1" applyBorder="1" applyAlignment="1" applyProtection="1">
      <alignment horizontal="left"/>
    </xf>
    <xf numFmtId="0" fontId="5" fillId="0" borderId="3" xfId="0" applyFont="1" applyBorder="1" applyAlignment="1" applyProtection="1">
      <alignment horizontal="right" wrapText="1"/>
    </xf>
    <xf numFmtId="0" fontId="5" fillId="0" borderId="0" xfId="0" applyFont="1" applyAlignment="1" applyProtection="1">
      <alignment horizontal="right" wrapText="1"/>
    </xf>
    <xf numFmtId="0" fontId="9" fillId="0" borderId="0" xfId="0" applyFont="1" applyBorder="1" applyAlignment="1" applyProtection="1">
      <alignment horizontal="left" wrapText="1"/>
    </xf>
    <xf numFmtId="0" fontId="9" fillId="0" borderId="0" xfId="0" applyFont="1" applyBorder="1" applyAlignment="1" applyProtection="1">
      <alignment horizontal="left" vertical="top" wrapText="1"/>
    </xf>
    <xf numFmtId="0" fontId="8" fillId="0" borderId="2" xfId="3" applyBorder="1" applyAlignment="1" applyProtection="1">
      <alignment horizontal="left" vertical="center" wrapText="1"/>
      <protection locked="0"/>
    </xf>
    <xf numFmtId="0" fontId="2" fillId="3" borderId="12" xfId="0" applyFont="1" applyFill="1" applyBorder="1" applyAlignment="1" applyProtection="1">
      <alignment vertical="top" wrapText="1"/>
      <protection locked="0"/>
    </xf>
    <xf numFmtId="0" fontId="2" fillId="3" borderId="11" xfId="0" applyFont="1" applyFill="1" applyBorder="1" applyAlignment="1" applyProtection="1">
      <alignment vertical="top" wrapText="1"/>
      <protection locked="0"/>
    </xf>
    <xf numFmtId="0" fontId="2" fillId="3" borderId="10" xfId="0" applyFont="1" applyFill="1" applyBorder="1" applyAlignment="1" applyProtection="1">
      <alignment vertical="top" wrapText="1"/>
      <protection locked="0"/>
    </xf>
    <xf numFmtId="0" fontId="2" fillId="3" borderId="12"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7" fillId="0" borderId="0" xfId="0" applyFont="1" applyAlignment="1" applyProtection="1">
      <alignment horizontal="center"/>
    </xf>
    <xf numFmtId="0" fontId="5" fillId="0" borderId="0" xfId="0" applyFont="1" applyFill="1" applyAlignment="1" applyProtection="1">
      <alignment horizontal="right" wrapText="1"/>
    </xf>
    <xf numFmtId="0" fontId="2" fillId="0" borderId="0" xfId="0" applyFont="1" applyAlignment="1" applyProtection="1">
      <alignment horizontal="center"/>
    </xf>
    <xf numFmtId="0" fontId="17" fillId="0" borderId="0" xfId="0" applyFont="1" applyAlignment="1" applyProtection="1">
      <alignment horizontal="right" indent="1"/>
    </xf>
    <xf numFmtId="0" fontId="17" fillId="0" borderId="6" xfId="0" applyFont="1" applyBorder="1" applyAlignment="1" applyProtection="1">
      <alignment horizontal="right" indent="1"/>
    </xf>
    <xf numFmtId="0" fontId="17" fillId="0" borderId="0" xfId="0" applyFont="1" applyBorder="1" applyAlignment="1" applyProtection="1">
      <alignment horizontal="right"/>
    </xf>
  </cellXfs>
  <cellStyles count="111">
    <cellStyle name="Cliff" xfId="4"/>
    <cellStyle name="Comma" xfId="1" builtinId="3"/>
    <cellStyle name="Comma 2" xfId="5"/>
    <cellStyle name="Comma 2 2" xfId="6"/>
    <cellStyle name="Comma 3" xfId="7"/>
    <cellStyle name="Comma 3 2" xfId="8"/>
    <cellStyle name="Comma 4" xfId="9"/>
    <cellStyle name="Comma 5" xfId="10"/>
    <cellStyle name="Comma 5 2" xfId="11"/>
    <cellStyle name="Comma 6" xfId="12"/>
    <cellStyle name="Comma 6 2" xfId="13"/>
    <cellStyle name="Comma 7" xfId="14"/>
    <cellStyle name="Currency" xfId="2" builtinId="4"/>
    <cellStyle name="Currency [0] 2" xfId="15"/>
    <cellStyle name="Currency [0] 2 2" xfId="16"/>
    <cellStyle name="Currency [0] 3" xfId="17"/>
    <cellStyle name="Currency [0] 4" xfId="18"/>
    <cellStyle name="Currency [0] 4 2" xfId="19"/>
    <cellStyle name="Currency [0] 5" xfId="20"/>
    <cellStyle name="Currency 10" xfId="21"/>
    <cellStyle name="Currency 11" xfId="22"/>
    <cellStyle name="Currency 12" xfId="23"/>
    <cellStyle name="Currency 13" xfId="24"/>
    <cellStyle name="Currency 14" xfId="25"/>
    <cellStyle name="Currency 15" xfId="26"/>
    <cellStyle name="Currency 16" xfId="27"/>
    <cellStyle name="Currency 17" xfId="28"/>
    <cellStyle name="Currency 18" xfId="29"/>
    <cellStyle name="Currency 19" xfId="30"/>
    <cellStyle name="Currency 2" xfId="31"/>
    <cellStyle name="Currency 2 2" xfId="32"/>
    <cellStyle name="Currency 20" xfId="33"/>
    <cellStyle name="Currency 20 2" xfId="34"/>
    <cellStyle name="Currency 21" xfId="35"/>
    <cellStyle name="Currency 22" xfId="36"/>
    <cellStyle name="Currency 23" xfId="37"/>
    <cellStyle name="Currency 24" xfId="38"/>
    <cellStyle name="Currency 25" xfId="39"/>
    <cellStyle name="Currency 26" xfId="40"/>
    <cellStyle name="Currency 27" xfId="41"/>
    <cellStyle name="Currency 28" xfId="42"/>
    <cellStyle name="Currency 29" xfId="43"/>
    <cellStyle name="Currency 3" xfId="44"/>
    <cellStyle name="Currency 3 2" xfId="45"/>
    <cellStyle name="Currency 30" xfId="46"/>
    <cellStyle name="Currency 31" xfId="47"/>
    <cellStyle name="Currency 32" xfId="48"/>
    <cellStyle name="Currency 33" xfId="49"/>
    <cellStyle name="Currency 34" xfId="50"/>
    <cellStyle name="Currency 35" xfId="51"/>
    <cellStyle name="Currency 36" xfId="52"/>
    <cellStyle name="Currency 37" xfId="53"/>
    <cellStyle name="Currency 38" xfId="54"/>
    <cellStyle name="Currency 39" xfId="55"/>
    <cellStyle name="Currency 4" xfId="56"/>
    <cellStyle name="Currency 4 2" xfId="57"/>
    <cellStyle name="Currency 40" xfId="58"/>
    <cellStyle name="Currency 41" xfId="59"/>
    <cellStyle name="Currency 42" xfId="60"/>
    <cellStyle name="Currency 43" xfId="61"/>
    <cellStyle name="Currency 44" xfId="62"/>
    <cellStyle name="Currency 45" xfId="63"/>
    <cellStyle name="Currency 45 2" xfId="64"/>
    <cellStyle name="Currency 46" xfId="65"/>
    <cellStyle name="Currency 47" xfId="66"/>
    <cellStyle name="Currency 48" xfId="67"/>
    <cellStyle name="Currency 5" xfId="68"/>
    <cellStyle name="Currency 6" xfId="69"/>
    <cellStyle name="Currency 7" xfId="70"/>
    <cellStyle name="Currency 8" xfId="71"/>
    <cellStyle name="Currency 9" xfId="72"/>
    <cellStyle name="Hyperlink" xfId="3" builtinId="8"/>
    <cellStyle name="Hyperlink 2" xfId="73"/>
    <cellStyle name="Normal" xfId="0" builtinId="0"/>
    <cellStyle name="Normal 10" xfId="74"/>
    <cellStyle name="Normal 10 2" xfId="75"/>
    <cellStyle name="Normal 11" xfId="76"/>
    <cellStyle name="Normal 11 2" xfId="77"/>
    <cellStyle name="Normal 12" xfId="78"/>
    <cellStyle name="Normal 13" xfId="79"/>
    <cellStyle name="Normal 2" xfId="80"/>
    <cellStyle name="Normal 2 2" xfId="81"/>
    <cellStyle name="Normal 2 2 2" xfId="82"/>
    <cellStyle name="Normal 2 3" xfId="83"/>
    <cellStyle name="Normal 3" xfId="84"/>
    <cellStyle name="Normal 4" xfId="85"/>
    <cellStyle name="Normal 4 2" xfId="86"/>
    <cellStyle name="Normal 4 2 2" xfId="87"/>
    <cellStyle name="Normal 5" xfId="88"/>
    <cellStyle name="Normal 5 2" xfId="89"/>
    <cellStyle name="Normal 5 3" xfId="90"/>
    <cellStyle name="Normal 5 3 2" xfId="91"/>
    <cellStyle name="Normal 6" xfId="92"/>
    <cellStyle name="Normal 6 2" xfId="93"/>
    <cellStyle name="Normal 6 2 2" xfId="94"/>
    <cellStyle name="Normal 7" xfId="95"/>
    <cellStyle name="Normal 7 2" xfId="96"/>
    <cellStyle name="Normal 8" xfId="97"/>
    <cellStyle name="Normal 8 2" xfId="98"/>
    <cellStyle name="Normal 9" xfId="99"/>
    <cellStyle name="Normal 9 2" xfId="100"/>
    <cellStyle name="Percent 2" xfId="101"/>
    <cellStyle name="Percent 2 2" xfId="102"/>
    <cellStyle name="Percent 3" xfId="103"/>
    <cellStyle name="Percent 3 2" xfId="104"/>
    <cellStyle name="Percent 4" xfId="105"/>
    <cellStyle name="Percent 5" xfId="106"/>
    <cellStyle name="Percent 5 2" xfId="107"/>
    <cellStyle name="Percent 6" xfId="108"/>
    <cellStyle name="Percent 6 2" xfId="109"/>
    <cellStyle name="Percent 7" xfId="110"/>
  </cellStyles>
  <dxfs count="4">
    <dxf>
      <fill>
        <patternFill>
          <bgColor rgb="FFFFFF00"/>
        </patternFill>
      </fill>
    </dxf>
    <dxf>
      <fill>
        <patternFill>
          <bgColor rgb="FFFFFF00"/>
        </patternFill>
      </fill>
    </dxf>
    <dxf>
      <font>
        <b/>
        <i val="0"/>
        <color theme="0" tint="-4.9989318521683403E-2"/>
      </font>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merdingj\Downloads\2016%20IM-Disbursement%20Rental%20Feasibility%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Limits"/>
      <sheetName val="Project Information"/>
      <sheetName val="Project Characteristics "/>
      <sheetName val="Rental Project Worksheet"/>
      <sheetName val="Development Budget Worksheet"/>
      <sheetName val="Sources of Funds Worksheet"/>
      <sheetName val="Housing Pro Forma"/>
      <sheetName val="Services Pro Forma"/>
      <sheetName val="Fee Analysis Worksheet"/>
      <sheetName val="Feasibility Analysis Worksheet"/>
      <sheetName val="GT_Custom"/>
      <sheetName val="Module1"/>
      <sheetName val="Module2"/>
      <sheetName val="Compatibility Report"/>
      <sheetName val="RBA Data"/>
      <sheetName val="Updates"/>
    </sheetNames>
    <sheetDataSet>
      <sheetData sheetId="0">
        <row r="2">
          <cell r="C2" t="str">
            <v>1990</v>
          </cell>
          <cell r="D2" t="str">
            <v>1991</v>
          </cell>
          <cell r="E2" t="str">
            <v>1992</v>
          </cell>
          <cell r="F2" t="str">
            <v>1993</v>
          </cell>
          <cell r="G2" t="str">
            <v>1994</v>
          </cell>
          <cell r="H2" t="str">
            <v>1995</v>
          </cell>
          <cell r="I2" t="str">
            <v>1996</v>
          </cell>
          <cell r="J2" t="str">
            <v>1997</v>
          </cell>
          <cell r="K2" t="str">
            <v>1998</v>
          </cell>
          <cell r="L2" t="str">
            <v>1999</v>
          </cell>
          <cell r="M2" t="str">
            <v>2000</v>
          </cell>
          <cell r="N2" t="str">
            <v>2001</v>
          </cell>
          <cell r="O2" t="str">
            <v>2002</v>
          </cell>
          <cell r="P2" t="str">
            <v>2003</v>
          </cell>
          <cell r="Q2" t="str">
            <v>2004</v>
          </cell>
          <cell r="R2" t="str">
            <v>2005</v>
          </cell>
          <cell r="S2" t="str">
            <v>2006</v>
          </cell>
          <cell r="T2" t="str">
            <v>2007</v>
          </cell>
          <cell r="U2" t="str">
            <v>2008</v>
          </cell>
          <cell r="V2" t="str">
            <v>2009</v>
          </cell>
          <cell r="W2" t="str">
            <v>2010</v>
          </cell>
          <cell r="X2" t="str">
            <v>2011</v>
          </cell>
          <cell r="Y2" t="str">
            <v>2012</v>
          </cell>
          <cell r="Z2" t="str">
            <v>2013</v>
          </cell>
          <cell r="AA2" t="str">
            <v>2014</v>
          </cell>
          <cell r="AB2" t="str">
            <v>2015</v>
          </cell>
        </row>
        <row r="3">
          <cell r="B3" t="str">
            <v>Maricopa Co, Arizona</v>
          </cell>
        </row>
        <row r="4">
          <cell r="B4" t="str">
            <v>Pima Co, Arizona</v>
          </cell>
        </row>
        <row r="5">
          <cell r="B5" t="str">
            <v>Crawford Co, Arkansas</v>
          </cell>
        </row>
        <row r="6">
          <cell r="B6" t="str">
            <v>Van Buren Co, Arkansas</v>
          </cell>
        </row>
        <row r="7">
          <cell r="B7" t="str">
            <v>Los Angeles Co, California</v>
          </cell>
        </row>
        <row r="8">
          <cell r="B8" t="str">
            <v>Adams Co, Colorado</v>
          </cell>
        </row>
        <row r="9">
          <cell r="B9" t="str">
            <v>Alamosa Co, Colorado</v>
          </cell>
        </row>
        <row r="10">
          <cell r="B10" t="str">
            <v>Arapahoe Co, Colorado</v>
          </cell>
        </row>
        <row r="11">
          <cell r="B11" t="str">
            <v>Archuleta Co, Colorado</v>
          </cell>
        </row>
        <row r="12">
          <cell r="B12" t="str">
            <v>Baca Co, Colorado</v>
          </cell>
        </row>
        <row r="13">
          <cell r="B13" t="str">
            <v>Bent Co, Colorado</v>
          </cell>
        </row>
        <row r="14">
          <cell r="B14" t="str">
            <v>Boulder Co, Colorado</v>
          </cell>
        </row>
        <row r="15">
          <cell r="B15" t="str">
            <v>Broomfield Co, Colorado</v>
          </cell>
        </row>
        <row r="16">
          <cell r="B16" t="str">
            <v>Chaffee Co, Colorado</v>
          </cell>
        </row>
        <row r="17">
          <cell r="B17" t="str">
            <v>Cheyenne Co, Colorado</v>
          </cell>
        </row>
        <row r="18">
          <cell r="B18" t="str">
            <v>Clear Creek Co, Colorado</v>
          </cell>
        </row>
        <row r="19">
          <cell r="B19" t="str">
            <v>Conejos Co, Colorado</v>
          </cell>
        </row>
        <row r="20">
          <cell r="B20" t="str">
            <v>Costilla Co, Colorado</v>
          </cell>
        </row>
        <row r="21">
          <cell r="B21" t="str">
            <v>Crowley Co, Colorado</v>
          </cell>
        </row>
        <row r="22">
          <cell r="B22" t="str">
            <v>Custer Co, Colorado</v>
          </cell>
        </row>
        <row r="23">
          <cell r="B23" t="str">
            <v>Delta Co, Colorado</v>
          </cell>
        </row>
        <row r="24">
          <cell r="B24" t="str">
            <v>Denver Co, Colorado</v>
          </cell>
        </row>
        <row r="25">
          <cell r="B25" t="str">
            <v>Dolores Co, Colorado</v>
          </cell>
        </row>
        <row r="26">
          <cell r="B26" t="str">
            <v>Douglas Co, Colorado</v>
          </cell>
        </row>
        <row r="27">
          <cell r="B27" t="str">
            <v>Eagle Co, Colorado</v>
          </cell>
        </row>
        <row r="28">
          <cell r="B28" t="str">
            <v>Elbert Co, Colorado</v>
          </cell>
        </row>
        <row r="29">
          <cell r="B29" t="str">
            <v>El Paso Co, Colorado</v>
          </cell>
        </row>
        <row r="30">
          <cell r="B30" t="str">
            <v>Fremont Co, Colorado</v>
          </cell>
        </row>
        <row r="31">
          <cell r="B31" t="str">
            <v>Garfield Co, Colorado</v>
          </cell>
        </row>
        <row r="32">
          <cell r="B32" t="str">
            <v>Gilpin Co, Colorado</v>
          </cell>
        </row>
        <row r="33">
          <cell r="B33" t="str">
            <v>Grand Co, Colorado</v>
          </cell>
        </row>
        <row r="34">
          <cell r="B34" t="str">
            <v>Gunnison Co, Colorado</v>
          </cell>
        </row>
        <row r="35">
          <cell r="B35" t="str">
            <v>Hinsdale Co, Colorado</v>
          </cell>
        </row>
        <row r="36">
          <cell r="B36" t="str">
            <v>Huerfano Co, Colorado</v>
          </cell>
        </row>
        <row r="37">
          <cell r="B37" t="str">
            <v>Jackson Co, Colorado</v>
          </cell>
        </row>
        <row r="38">
          <cell r="B38" t="str">
            <v>Jefferson Co, Colorado</v>
          </cell>
        </row>
        <row r="39">
          <cell r="B39" t="str">
            <v>Kiowa Co, Colorado</v>
          </cell>
        </row>
        <row r="40">
          <cell r="B40" t="str">
            <v>Kit Carson Co, Colorado</v>
          </cell>
        </row>
        <row r="41">
          <cell r="B41" t="str">
            <v>Lake Co, Colorado</v>
          </cell>
        </row>
        <row r="42">
          <cell r="B42" t="str">
            <v>La Plata Co, Colorado</v>
          </cell>
        </row>
        <row r="43">
          <cell r="B43" t="str">
            <v>Larimer Co, Colorado</v>
          </cell>
        </row>
        <row r="44">
          <cell r="B44" t="str">
            <v>Las Animas Co, Colorado</v>
          </cell>
        </row>
        <row r="45">
          <cell r="B45" t="str">
            <v>Lincoln Co, Colorado</v>
          </cell>
        </row>
        <row r="46">
          <cell r="B46" t="str">
            <v>Logan Co, Colorado</v>
          </cell>
        </row>
        <row r="47">
          <cell r="B47" t="str">
            <v>Mesa Co, Colorado</v>
          </cell>
        </row>
        <row r="48">
          <cell r="B48" t="str">
            <v>Mineral Co, Colorado</v>
          </cell>
        </row>
        <row r="49">
          <cell r="B49" t="str">
            <v>Moffat Co, Colorado</v>
          </cell>
        </row>
        <row r="50">
          <cell r="B50" t="str">
            <v>Montezuma Co, Colorado</v>
          </cell>
        </row>
        <row r="51">
          <cell r="B51" t="str">
            <v>Montrose Co, Colorado</v>
          </cell>
        </row>
        <row r="52">
          <cell r="B52" t="str">
            <v>Morgan Co, Colorado</v>
          </cell>
        </row>
        <row r="53">
          <cell r="B53" t="str">
            <v>Otero Co, Colorado</v>
          </cell>
        </row>
        <row r="54">
          <cell r="B54" t="str">
            <v>Ouray Co, Colorado</v>
          </cell>
        </row>
        <row r="55">
          <cell r="B55" t="str">
            <v>Park Co, Colorado</v>
          </cell>
        </row>
        <row r="56">
          <cell r="B56" t="str">
            <v>Phillips Co, Colorado</v>
          </cell>
        </row>
        <row r="57">
          <cell r="B57" t="str">
            <v>Pitkin Co, Colorado</v>
          </cell>
        </row>
        <row r="58">
          <cell r="B58" t="str">
            <v>Prowers Co, Colorado</v>
          </cell>
        </row>
        <row r="59">
          <cell r="B59" t="str">
            <v>Pueblo Co, Colorado</v>
          </cell>
        </row>
        <row r="60">
          <cell r="B60" t="str">
            <v>Rio Blanco Co, Colorado</v>
          </cell>
        </row>
        <row r="61">
          <cell r="B61" t="str">
            <v>Rio Grande Co, Colorado</v>
          </cell>
        </row>
        <row r="62">
          <cell r="B62" t="str">
            <v>Routt Co, Colorado</v>
          </cell>
        </row>
        <row r="63">
          <cell r="B63" t="str">
            <v>Saguache Co, Colorado</v>
          </cell>
        </row>
        <row r="64">
          <cell r="B64" t="str">
            <v>San Juan Co, Colorado</v>
          </cell>
        </row>
        <row r="65">
          <cell r="B65" t="str">
            <v>San Miguel Co, Colorado</v>
          </cell>
        </row>
        <row r="66">
          <cell r="B66" t="str">
            <v>Sedgwick Co, Colorado</v>
          </cell>
        </row>
        <row r="67">
          <cell r="B67" t="str">
            <v>Summit Co, Colorado</v>
          </cell>
        </row>
        <row r="68">
          <cell r="B68" t="str">
            <v>Teller Co, Colorado</v>
          </cell>
        </row>
        <row r="69">
          <cell r="B69" t="str">
            <v>Washington Co, Colorado</v>
          </cell>
        </row>
        <row r="70">
          <cell r="B70" t="str">
            <v>Weld Co, Colorado</v>
          </cell>
        </row>
        <row r="71">
          <cell r="B71" t="str">
            <v>Yuma Co, Colorado</v>
          </cell>
        </row>
        <row r="72">
          <cell r="B72" t="str">
            <v>Black Hawk Co, Iowa</v>
          </cell>
        </row>
        <row r="73">
          <cell r="B73" t="str">
            <v>Boone Co, Iowa</v>
          </cell>
        </row>
        <row r="74">
          <cell r="B74" t="str">
            <v>Harrison Co, Iowa</v>
          </cell>
        </row>
        <row r="75">
          <cell r="B75" t="str">
            <v>Polk Co, Iowa</v>
          </cell>
        </row>
        <row r="76">
          <cell r="B76" t="str">
            <v>Pottawattamie Co, Iowa</v>
          </cell>
        </row>
        <row r="77">
          <cell r="B77" t="str">
            <v>Shelby Co, Iowa</v>
          </cell>
        </row>
        <row r="78">
          <cell r="B78" t="str">
            <v>Webster Co, Iowa</v>
          </cell>
        </row>
        <row r="79">
          <cell r="B79" t="str">
            <v>Woodbury Co, Iowa</v>
          </cell>
        </row>
        <row r="80">
          <cell r="B80" t="str">
            <v>Allen Co, Kansas</v>
          </cell>
        </row>
        <row r="81">
          <cell r="B81" t="str">
            <v>Anderson Co, Kansas</v>
          </cell>
        </row>
        <row r="82">
          <cell r="B82" t="str">
            <v>Atchison Co, Kansas</v>
          </cell>
        </row>
        <row r="83">
          <cell r="B83" t="str">
            <v>Barber Co, Kansas</v>
          </cell>
        </row>
        <row r="84">
          <cell r="B84" t="str">
            <v>Barton Co, Kansas</v>
          </cell>
        </row>
        <row r="85">
          <cell r="B85" t="str">
            <v>Bourbon Co, Kansas</v>
          </cell>
        </row>
        <row r="86">
          <cell r="B86" t="str">
            <v>Brown Co, Kansas</v>
          </cell>
        </row>
        <row r="87">
          <cell r="B87" t="str">
            <v>Butler Co, Kansas</v>
          </cell>
        </row>
        <row r="88">
          <cell r="B88" t="str">
            <v>Chase Co, Kansas</v>
          </cell>
        </row>
        <row r="89">
          <cell r="B89" t="str">
            <v>Chautauqua Co, Kansas</v>
          </cell>
        </row>
        <row r="90">
          <cell r="B90" t="str">
            <v>Cherokee Co, Kansas</v>
          </cell>
        </row>
        <row r="91">
          <cell r="B91" t="str">
            <v>Cheyenne Co, Kansas</v>
          </cell>
        </row>
        <row r="92">
          <cell r="B92" t="str">
            <v>Clark Co, Kansas</v>
          </cell>
        </row>
        <row r="93">
          <cell r="B93" t="str">
            <v>Clay Co, Kansas</v>
          </cell>
        </row>
        <row r="94">
          <cell r="B94" t="str">
            <v>Cloud Co, Kansas</v>
          </cell>
        </row>
        <row r="95">
          <cell r="B95" t="str">
            <v>Coffey Co, Kansas</v>
          </cell>
        </row>
        <row r="96">
          <cell r="B96" t="str">
            <v>Comanche Co, Kansas</v>
          </cell>
        </row>
        <row r="97">
          <cell r="B97" t="str">
            <v>Cowley Co, Kansas</v>
          </cell>
        </row>
        <row r="98">
          <cell r="B98" t="str">
            <v>Crawford Co, Kansas</v>
          </cell>
        </row>
        <row r="99">
          <cell r="B99" t="str">
            <v>Decatur Co, Kansas</v>
          </cell>
        </row>
        <row r="100">
          <cell r="B100" t="str">
            <v>Dickinson Co, Kansas</v>
          </cell>
        </row>
        <row r="101">
          <cell r="B101" t="str">
            <v>Doniphan Co, Kansas</v>
          </cell>
        </row>
        <row r="102">
          <cell r="B102" t="str">
            <v>Douglas Co, Kansas</v>
          </cell>
        </row>
        <row r="103">
          <cell r="B103" t="str">
            <v>Edwards Co, Kansas</v>
          </cell>
        </row>
        <row r="104">
          <cell r="B104" t="str">
            <v>Elk Co, Kansas</v>
          </cell>
        </row>
        <row r="105">
          <cell r="B105" t="str">
            <v>Ellis Co, Kansas</v>
          </cell>
        </row>
        <row r="106">
          <cell r="B106" t="str">
            <v>Ellsworth Co, Kansas</v>
          </cell>
        </row>
        <row r="107">
          <cell r="B107" t="str">
            <v>Finney Co, Kansas</v>
          </cell>
        </row>
        <row r="108">
          <cell r="B108" t="str">
            <v>Ford Co, Kansas</v>
          </cell>
        </row>
        <row r="109">
          <cell r="B109" t="str">
            <v>Franklin Co, Kansas</v>
          </cell>
        </row>
        <row r="110">
          <cell r="B110" t="str">
            <v>Geary Co, Kansas</v>
          </cell>
        </row>
        <row r="111">
          <cell r="B111" t="str">
            <v>Gove Co, Kansas</v>
          </cell>
        </row>
        <row r="112">
          <cell r="B112" t="str">
            <v>Graham Co, Kansas</v>
          </cell>
        </row>
        <row r="113">
          <cell r="B113" t="str">
            <v>Grant Co, Kansas</v>
          </cell>
        </row>
        <row r="114">
          <cell r="B114" t="str">
            <v>Gray Co, Kansas</v>
          </cell>
        </row>
        <row r="115">
          <cell r="B115" t="str">
            <v>Greeley Co, Kansas</v>
          </cell>
        </row>
        <row r="116">
          <cell r="B116" t="str">
            <v>Greenwood Co, Kansas</v>
          </cell>
        </row>
        <row r="117">
          <cell r="B117" t="str">
            <v>Hamilton Co, Kansas</v>
          </cell>
        </row>
        <row r="118">
          <cell r="B118" t="str">
            <v>Harper Co, Kansas</v>
          </cell>
        </row>
        <row r="119">
          <cell r="B119" t="str">
            <v>Harvey Co, Kansas</v>
          </cell>
        </row>
        <row r="120">
          <cell r="B120" t="str">
            <v>Haskell Co, Kansas</v>
          </cell>
        </row>
        <row r="121">
          <cell r="B121" t="str">
            <v>Hodgeman Co, Kansas</v>
          </cell>
        </row>
        <row r="122">
          <cell r="B122" t="str">
            <v>Jackson Co, Kansas</v>
          </cell>
        </row>
        <row r="123">
          <cell r="B123" t="str">
            <v>Jefferson Co, Kansas</v>
          </cell>
        </row>
        <row r="124">
          <cell r="B124" t="str">
            <v>Jewell Co, Kansas</v>
          </cell>
        </row>
        <row r="125">
          <cell r="B125" t="str">
            <v>Johnson Co, Kansas</v>
          </cell>
        </row>
        <row r="126">
          <cell r="B126" t="str">
            <v>Kearny Co, Kansas</v>
          </cell>
        </row>
        <row r="127">
          <cell r="B127" t="str">
            <v>Kingman Co, Kansas</v>
          </cell>
        </row>
        <row r="128">
          <cell r="B128" t="str">
            <v>Kiowa Co, Kansas</v>
          </cell>
        </row>
        <row r="129">
          <cell r="B129" t="str">
            <v>Labette Co, Kansas</v>
          </cell>
        </row>
        <row r="130">
          <cell r="B130" t="str">
            <v>Lane Co, Kansas</v>
          </cell>
        </row>
        <row r="131">
          <cell r="B131" t="str">
            <v>Leavenworth Co, Kansas</v>
          </cell>
        </row>
        <row r="132">
          <cell r="B132" t="str">
            <v>Lincoln Co, Kansas</v>
          </cell>
        </row>
        <row r="133">
          <cell r="B133" t="str">
            <v>Linn Co, Kansas</v>
          </cell>
        </row>
        <row r="134">
          <cell r="B134" t="str">
            <v>Logan Co, Kansas</v>
          </cell>
        </row>
        <row r="135">
          <cell r="B135" t="str">
            <v>Lyon Co, Kansas</v>
          </cell>
        </row>
        <row r="136">
          <cell r="B136" t="str">
            <v>McPherson Co, Kansas</v>
          </cell>
        </row>
        <row r="137">
          <cell r="B137" t="str">
            <v>Marion Co, Kansas</v>
          </cell>
        </row>
        <row r="138">
          <cell r="B138" t="str">
            <v>Marshall Co, Kansas</v>
          </cell>
        </row>
        <row r="139">
          <cell r="B139" t="str">
            <v>Meade Co, Kansas</v>
          </cell>
        </row>
        <row r="140">
          <cell r="B140" t="str">
            <v>Miami Co, Kansas</v>
          </cell>
        </row>
        <row r="141">
          <cell r="B141" t="str">
            <v>Mitchell Co, Kansas</v>
          </cell>
        </row>
        <row r="142">
          <cell r="B142" t="str">
            <v>Montgomery Co, Kansas</v>
          </cell>
        </row>
        <row r="143">
          <cell r="B143" t="str">
            <v>Morris Co, Kansas</v>
          </cell>
        </row>
        <row r="144">
          <cell r="B144" t="str">
            <v>Morton Co, Kansas</v>
          </cell>
        </row>
        <row r="145">
          <cell r="B145" t="str">
            <v>Nemaha Co, Kansas</v>
          </cell>
        </row>
        <row r="146">
          <cell r="B146" t="str">
            <v>Neosho Co, Kansas</v>
          </cell>
        </row>
        <row r="147">
          <cell r="B147" t="str">
            <v>Ness Co, Kansas</v>
          </cell>
        </row>
        <row r="148">
          <cell r="B148" t="str">
            <v>Norton Co, Kansas</v>
          </cell>
        </row>
        <row r="149">
          <cell r="B149" t="str">
            <v>Osage Co, Kansas</v>
          </cell>
        </row>
        <row r="150">
          <cell r="B150" t="str">
            <v>Osborne Co, Kansas</v>
          </cell>
        </row>
        <row r="151">
          <cell r="B151" t="str">
            <v>Ottawa Co, Kansas</v>
          </cell>
        </row>
        <row r="152">
          <cell r="B152" t="str">
            <v>Pawnee Co, Kansas</v>
          </cell>
        </row>
        <row r="153">
          <cell r="B153" t="str">
            <v>Phillips Co, Kansas</v>
          </cell>
        </row>
        <row r="154">
          <cell r="B154" t="str">
            <v>Pottawatomie Co, Kansas</v>
          </cell>
        </row>
        <row r="155">
          <cell r="B155" t="str">
            <v>Pratt Co, Kansas</v>
          </cell>
        </row>
        <row r="156">
          <cell r="B156" t="str">
            <v>Rawlins Co, Kansas</v>
          </cell>
        </row>
        <row r="157">
          <cell r="B157" t="str">
            <v>Reno Co, Kansas</v>
          </cell>
        </row>
        <row r="158">
          <cell r="B158" t="str">
            <v>Republic Co, Kansas</v>
          </cell>
        </row>
        <row r="159">
          <cell r="B159" t="str">
            <v>Rice Co, Kansas</v>
          </cell>
        </row>
        <row r="160">
          <cell r="B160" t="str">
            <v>Riley Co, Kansas</v>
          </cell>
        </row>
        <row r="161">
          <cell r="B161" t="str">
            <v>Rooks Co, Kansas</v>
          </cell>
        </row>
        <row r="162">
          <cell r="B162" t="str">
            <v>Rush Co, Kansas</v>
          </cell>
        </row>
        <row r="163">
          <cell r="B163" t="str">
            <v>Russell Co, Kansas</v>
          </cell>
        </row>
        <row r="164">
          <cell r="B164" t="str">
            <v>Saline Co, Kansas</v>
          </cell>
        </row>
        <row r="165">
          <cell r="B165" t="str">
            <v>Scott Co, Kansas</v>
          </cell>
        </row>
        <row r="166">
          <cell r="B166" t="str">
            <v>Sedgwick Co, Kansas</v>
          </cell>
        </row>
        <row r="167">
          <cell r="B167" t="str">
            <v>Seward Co, Kansas</v>
          </cell>
        </row>
        <row r="168">
          <cell r="B168" t="str">
            <v>Shawnee Co, Kansas</v>
          </cell>
        </row>
        <row r="169">
          <cell r="B169" t="str">
            <v>Sheridan Co, Kansas</v>
          </cell>
        </row>
        <row r="170">
          <cell r="B170" t="str">
            <v>Sherman Co, Kansas</v>
          </cell>
        </row>
        <row r="171">
          <cell r="B171" t="str">
            <v>Smith Co, Kansas</v>
          </cell>
        </row>
        <row r="172">
          <cell r="B172" t="str">
            <v>Stafford Co, Kansas</v>
          </cell>
        </row>
        <row r="173">
          <cell r="B173" t="str">
            <v>Stanton Co, Kansas</v>
          </cell>
        </row>
        <row r="174">
          <cell r="B174" t="str">
            <v>Stevens Co, Kansas</v>
          </cell>
        </row>
        <row r="175">
          <cell r="B175" t="str">
            <v>Sumner Co, Kansas</v>
          </cell>
        </row>
        <row r="176">
          <cell r="B176" t="str">
            <v>Thomas Co, Kansas</v>
          </cell>
        </row>
        <row r="177">
          <cell r="B177" t="str">
            <v>Trego Co, Kansas</v>
          </cell>
        </row>
        <row r="178">
          <cell r="B178" t="str">
            <v>Wabaunsee Co, Kansas</v>
          </cell>
        </row>
        <row r="179">
          <cell r="B179" t="str">
            <v>Wallace Co, Kansas</v>
          </cell>
        </row>
        <row r="180">
          <cell r="B180" t="str">
            <v>Washington Co, Kansas</v>
          </cell>
        </row>
        <row r="181">
          <cell r="B181" t="str">
            <v>Wichita Co, Kansas</v>
          </cell>
        </row>
        <row r="182">
          <cell r="B182" t="str">
            <v>Wilson Co, Kansas</v>
          </cell>
        </row>
        <row r="183">
          <cell r="B183" t="str">
            <v>Woodson Co, Kansas</v>
          </cell>
        </row>
        <row r="184">
          <cell r="B184" t="str">
            <v>Wyandotte Co, Kansas</v>
          </cell>
        </row>
        <row r="185">
          <cell r="B185" t="str">
            <v>Hampden Co, Massachusetts</v>
          </cell>
        </row>
        <row r="186">
          <cell r="B186" t="str">
            <v>Eaton Co, Michigan</v>
          </cell>
        </row>
        <row r="187">
          <cell r="B187" t="str">
            <v>Jackson Co, Missouri</v>
          </cell>
        </row>
        <row r="188">
          <cell r="B188" t="str">
            <v>Adams Co, Nebraska</v>
          </cell>
        </row>
        <row r="189">
          <cell r="B189" t="str">
            <v>Antelope Co, Nebraska</v>
          </cell>
        </row>
        <row r="190">
          <cell r="B190" t="str">
            <v>Arthur Co, Nebraska</v>
          </cell>
        </row>
        <row r="191">
          <cell r="B191" t="str">
            <v>Banner Co, Nebraska</v>
          </cell>
        </row>
        <row r="192">
          <cell r="B192" t="str">
            <v>Blaine Co, Nebraska</v>
          </cell>
        </row>
        <row r="193">
          <cell r="B193" t="str">
            <v>Boone Co, Nebraska</v>
          </cell>
        </row>
        <row r="194">
          <cell r="B194" t="str">
            <v>Box Butte Co, Nebraska</v>
          </cell>
        </row>
        <row r="195">
          <cell r="B195" t="str">
            <v>Boyd Co, Nebraska</v>
          </cell>
        </row>
        <row r="196">
          <cell r="B196" t="str">
            <v>Brown Co, Nebraska</v>
          </cell>
        </row>
        <row r="197">
          <cell r="B197" t="str">
            <v>Buffalo Co, Nebraska</v>
          </cell>
        </row>
        <row r="198">
          <cell r="B198" t="str">
            <v>Burt Co, Nebraska</v>
          </cell>
        </row>
        <row r="199">
          <cell r="B199" t="str">
            <v>Butler Co, Nebraska</v>
          </cell>
        </row>
        <row r="200">
          <cell r="B200" t="str">
            <v>Cass Co, Nebraska</v>
          </cell>
        </row>
        <row r="201">
          <cell r="B201" t="str">
            <v>Cedar Co, Nebraska</v>
          </cell>
        </row>
        <row r="202">
          <cell r="B202" t="str">
            <v>Chase Co, Nebraska</v>
          </cell>
        </row>
        <row r="203">
          <cell r="B203" t="str">
            <v>Cherry Co, Nebraska</v>
          </cell>
        </row>
        <row r="204">
          <cell r="B204" t="str">
            <v>Cheyenne Co, Nebraska</v>
          </cell>
        </row>
        <row r="205">
          <cell r="B205" t="str">
            <v>Clay Co, Nebraska</v>
          </cell>
        </row>
        <row r="206">
          <cell r="B206" t="str">
            <v>Colfax Co, Nebraska</v>
          </cell>
        </row>
        <row r="207">
          <cell r="B207" t="str">
            <v>Cuming Co, Nebraska</v>
          </cell>
        </row>
        <row r="208">
          <cell r="B208" t="str">
            <v>Custer Co, Nebraska</v>
          </cell>
        </row>
        <row r="209">
          <cell r="B209" t="str">
            <v>Dakota Co, Nebraska</v>
          </cell>
        </row>
        <row r="210">
          <cell r="B210" t="str">
            <v>Dawes Co, Nebraska</v>
          </cell>
        </row>
        <row r="211">
          <cell r="B211" t="str">
            <v>Dawson Co, Nebraska</v>
          </cell>
        </row>
        <row r="212">
          <cell r="B212" t="str">
            <v>Deuel Co, Nebraska</v>
          </cell>
        </row>
        <row r="213">
          <cell r="B213" t="str">
            <v>Dixon Co, Nebraska</v>
          </cell>
        </row>
        <row r="214">
          <cell r="B214" t="str">
            <v>Dodge Co, Nebraska</v>
          </cell>
        </row>
        <row r="215">
          <cell r="B215" t="str">
            <v>Douglas Co, Nebraska</v>
          </cell>
        </row>
        <row r="216">
          <cell r="B216" t="str">
            <v>Dundy Co, Nebraska</v>
          </cell>
        </row>
        <row r="217">
          <cell r="B217" t="str">
            <v>Fillmore Co, Nebraska</v>
          </cell>
        </row>
        <row r="218">
          <cell r="B218" t="str">
            <v>Franklin Co, Nebraska</v>
          </cell>
        </row>
        <row r="219">
          <cell r="B219" t="str">
            <v>Frontier Co, Nebraska</v>
          </cell>
        </row>
        <row r="220">
          <cell r="B220" t="str">
            <v>Furnas Co, Nebraska</v>
          </cell>
        </row>
        <row r="221">
          <cell r="B221" t="str">
            <v>Gage Co, Nebraska</v>
          </cell>
        </row>
        <row r="222">
          <cell r="B222" t="str">
            <v>Garden Co, Nebraska</v>
          </cell>
        </row>
        <row r="223">
          <cell r="B223" t="str">
            <v>Garfield Co, Nebraska</v>
          </cell>
        </row>
        <row r="224">
          <cell r="B224" t="str">
            <v>Gosper Co, Nebraska</v>
          </cell>
        </row>
        <row r="225">
          <cell r="B225" t="str">
            <v>Grant Co, Nebraska</v>
          </cell>
        </row>
        <row r="226">
          <cell r="B226" t="str">
            <v>Greeley Co, Nebraska</v>
          </cell>
        </row>
        <row r="227">
          <cell r="B227" t="str">
            <v>Hall Co, Nebraska</v>
          </cell>
        </row>
        <row r="228">
          <cell r="B228" t="str">
            <v>Hamilton Co, Nebraska</v>
          </cell>
        </row>
        <row r="229">
          <cell r="B229" t="str">
            <v>Harlan Co, Nebraska</v>
          </cell>
        </row>
        <row r="230">
          <cell r="B230" t="str">
            <v>Hayes Co, Nebraska</v>
          </cell>
        </row>
        <row r="231">
          <cell r="B231" t="str">
            <v>Hitchcock Co, Nebraska</v>
          </cell>
        </row>
        <row r="232">
          <cell r="B232" t="str">
            <v>Holt Co, Nebraska</v>
          </cell>
        </row>
        <row r="233">
          <cell r="B233" t="str">
            <v>Hooker Co, Nebraska</v>
          </cell>
        </row>
        <row r="234">
          <cell r="B234" t="str">
            <v>Howard Co, Nebraska</v>
          </cell>
        </row>
        <row r="235">
          <cell r="B235" t="str">
            <v>Jefferson Co, Nebraska</v>
          </cell>
        </row>
        <row r="236">
          <cell r="B236" t="str">
            <v>Johnson Co, Nebraska</v>
          </cell>
        </row>
        <row r="237">
          <cell r="B237" t="str">
            <v>Kearney Co, Nebraska</v>
          </cell>
        </row>
        <row r="238">
          <cell r="B238" t="str">
            <v>Keith Co, Nebraska</v>
          </cell>
        </row>
        <row r="239">
          <cell r="B239" t="str">
            <v>Keya Paha Co, Nebraska</v>
          </cell>
        </row>
        <row r="240">
          <cell r="B240" t="str">
            <v>Kimball Co, Nebraska</v>
          </cell>
        </row>
        <row r="241">
          <cell r="B241" t="str">
            <v>Knox Co, Nebraska</v>
          </cell>
        </row>
        <row r="242">
          <cell r="B242" t="str">
            <v>Lancaster Co, Nebraska</v>
          </cell>
        </row>
        <row r="243">
          <cell r="B243" t="str">
            <v>Lincoln Co, Nebraska</v>
          </cell>
        </row>
        <row r="244">
          <cell r="B244" t="str">
            <v>Logan Co, Nebraska</v>
          </cell>
        </row>
        <row r="245">
          <cell r="B245" t="str">
            <v>Loup Co, Nebraska</v>
          </cell>
        </row>
        <row r="246">
          <cell r="B246" t="str">
            <v>McPherson Co, Nebraska</v>
          </cell>
        </row>
        <row r="247">
          <cell r="B247" t="str">
            <v>Madison Co, Nebraska</v>
          </cell>
        </row>
        <row r="248">
          <cell r="B248" t="str">
            <v>Merrick Co, Nebraska</v>
          </cell>
        </row>
        <row r="249">
          <cell r="B249" t="str">
            <v>Morrill Co, Nebraska</v>
          </cell>
        </row>
        <row r="250">
          <cell r="B250" t="str">
            <v>Nance Co, Nebraska</v>
          </cell>
        </row>
        <row r="251">
          <cell r="B251" t="str">
            <v>Nemaha Co, Nebraska</v>
          </cell>
        </row>
        <row r="252">
          <cell r="B252" t="str">
            <v>Nuckolls Co, Nebraska</v>
          </cell>
        </row>
        <row r="253">
          <cell r="B253" t="str">
            <v>Otoe Co, Nebraska</v>
          </cell>
        </row>
        <row r="254">
          <cell r="B254" t="str">
            <v>Pawnee Co, Nebraska</v>
          </cell>
        </row>
        <row r="255">
          <cell r="B255" t="str">
            <v>Perkins Co, Nebraska</v>
          </cell>
        </row>
        <row r="256">
          <cell r="B256" t="str">
            <v>Phelps Co, Nebraska</v>
          </cell>
        </row>
        <row r="257">
          <cell r="B257" t="str">
            <v>Pierce Co, Nebraska</v>
          </cell>
        </row>
        <row r="258">
          <cell r="B258" t="str">
            <v>Platte Co, Nebraska</v>
          </cell>
        </row>
        <row r="259">
          <cell r="B259" t="str">
            <v>Polk Co, Nebraska</v>
          </cell>
        </row>
        <row r="260">
          <cell r="B260" t="str">
            <v>Red Willow Co, Nebraska</v>
          </cell>
        </row>
        <row r="261">
          <cell r="B261" t="str">
            <v>Richardson Co, Nebraska</v>
          </cell>
        </row>
        <row r="262">
          <cell r="B262" t="str">
            <v>Rock Co, Nebraska</v>
          </cell>
        </row>
        <row r="263">
          <cell r="B263" t="str">
            <v>Saline Co, Nebraska</v>
          </cell>
        </row>
        <row r="264">
          <cell r="B264" t="str">
            <v>Sarpy Co, Nebraska</v>
          </cell>
        </row>
        <row r="265">
          <cell r="B265" t="str">
            <v>Saunders Co, Nebraska</v>
          </cell>
        </row>
        <row r="266">
          <cell r="B266" t="str">
            <v>Scotts Bluff Co, Nebraska</v>
          </cell>
        </row>
        <row r="267">
          <cell r="B267" t="str">
            <v>Seward Co, Nebraska</v>
          </cell>
        </row>
        <row r="268">
          <cell r="B268" t="str">
            <v>Sheridan Co, Nebraska</v>
          </cell>
        </row>
        <row r="269">
          <cell r="B269" t="str">
            <v>Sherman Co, Nebraska</v>
          </cell>
        </row>
        <row r="270">
          <cell r="B270" t="str">
            <v>Sioux Co, Nebraska</v>
          </cell>
        </row>
        <row r="271">
          <cell r="B271" t="str">
            <v>Stanton Co, Nebraska</v>
          </cell>
        </row>
        <row r="272">
          <cell r="B272" t="str">
            <v>Thayer Co, Nebraska</v>
          </cell>
        </row>
        <row r="273">
          <cell r="B273" t="str">
            <v>Thomas Co, Nebraska</v>
          </cell>
        </row>
        <row r="274">
          <cell r="B274" t="str">
            <v>Thurston Co, Nebraska</v>
          </cell>
        </row>
        <row r="275">
          <cell r="B275" t="str">
            <v>Valley Co, Nebraska</v>
          </cell>
        </row>
        <row r="276">
          <cell r="B276" t="str">
            <v>Washington Co, Nebraska</v>
          </cell>
        </row>
        <row r="277">
          <cell r="B277" t="str">
            <v>Wayne Co, Nebraska</v>
          </cell>
        </row>
        <row r="278">
          <cell r="B278" t="str">
            <v>Webster Co, Nebraska</v>
          </cell>
        </row>
        <row r="279">
          <cell r="B279" t="str">
            <v>Wheeler Co, Nebraska</v>
          </cell>
        </row>
        <row r="280">
          <cell r="B280" t="str">
            <v>York Co, Nebraska</v>
          </cell>
        </row>
        <row r="281">
          <cell r="B281" t="str">
            <v>Bernalillo Co, New Mexico</v>
          </cell>
        </row>
        <row r="282">
          <cell r="B282" t="str">
            <v>Santa Fe Co, New Mexico</v>
          </cell>
        </row>
        <row r="283">
          <cell r="B283" t="str">
            <v>Ramsey Co, North Dakota</v>
          </cell>
        </row>
        <row r="284">
          <cell r="B284" t="str">
            <v>Adair Co, Oklahoma</v>
          </cell>
        </row>
        <row r="285">
          <cell r="B285" t="str">
            <v>Alfalfa Co, Oklahoma</v>
          </cell>
        </row>
        <row r="286">
          <cell r="B286" t="str">
            <v>Atoka Co, Oklahoma</v>
          </cell>
        </row>
        <row r="287">
          <cell r="B287" t="str">
            <v>Beaver Co, Oklahoma</v>
          </cell>
        </row>
        <row r="288">
          <cell r="B288" t="str">
            <v>Beckham Co, Oklahoma</v>
          </cell>
        </row>
        <row r="289">
          <cell r="B289" t="str">
            <v>Blaine Co, Oklahoma</v>
          </cell>
        </row>
        <row r="290">
          <cell r="B290" t="str">
            <v>Bryan Co, Oklahoma</v>
          </cell>
        </row>
        <row r="291">
          <cell r="B291" t="str">
            <v>Caddo Co, Oklahoma</v>
          </cell>
        </row>
        <row r="292">
          <cell r="B292" t="str">
            <v>Canadian Co, Oklahoma</v>
          </cell>
        </row>
        <row r="293">
          <cell r="B293" t="str">
            <v>Carter Co, Oklahoma</v>
          </cell>
        </row>
        <row r="294">
          <cell r="B294" t="str">
            <v>Cherokee Co, Oklahoma</v>
          </cell>
        </row>
        <row r="295">
          <cell r="B295" t="str">
            <v>Choctaw Co, Oklahoma</v>
          </cell>
        </row>
        <row r="296">
          <cell r="B296" t="str">
            <v>Cimarron Co, Oklahoma</v>
          </cell>
        </row>
        <row r="297">
          <cell r="B297" t="str">
            <v>Cleveland Co, Oklahoma</v>
          </cell>
        </row>
        <row r="298">
          <cell r="B298" t="str">
            <v>Coal Co, Oklahoma</v>
          </cell>
        </row>
        <row r="299">
          <cell r="B299" t="str">
            <v>Comanche Co, Oklahoma</v>
          </cell>
        </row>
        <row r="300">
          <cell r="B300" t="str">
            <v>Cotton Co, Oklahoma</v>
          </cell>
        </row>
        <row r="301">
          <cell r="B301" t="str">
            <v>Craig Co, Oklahoma</v>
          </cell>
        </row>
        <row r="302">
          <cell r="B302" t="str">
            <v>Creek Co, Oklahoma</v>
          </cell>
        </row>
        <row r="303">
          <cell r="B303" t="str">
            <v>Custer Co, Oklahoma</v>
          </cell>
        </row>
        <row r="304">
          <cell r="B304" t="str">
            <v>Delaware Co, Oklahoma</v>
          </cell>
        </row>
        <row r="305">
          <cell r="B305" t="str">
            <v>Dewey Co, Oklahoma</v>
          </cell>
        </row>
        <row r="306">
          <cell r="B306" t="str">
            <v>Ellis Co, Oklahoma</v>
          </cell>
        </row>
        <row r="307">
          <cell r="B307" t="str">
            <v>Garfield Co, Oklahoma</v>
          </cell>
        </row>
        <row r="308">
          <cell r="B308" t="str">
            <v>Garvin Co, Oklahoma</v>
          </cell>
        </row>
        <row r="309">
          <cell r="B309" t="str">
            <v>Grady Co, Oklahoma</v>
          </cell>
        </row>
        <row r="310">
          <cell r="B310" t="str">
            <v>Grant Co, Oklahoma</v>
          </cell>
        </row>
        <row r="311">
          <cell r="B311" t="str">
            <v>Greer Co, Oklahoma</v>
          </cell>
        </row>
        <row r="312">
          <cell r="B312" t="str">
            <v>Harmon Co, Oklahoma</v>
          </cell>
        </row>
        <row r="313">
          <cell r="B313" t="str">
            <v>Harper Co, Oklahoma</v>
          </cell>
        </row>
        <row r="314">
          <cell r="B314" t="str">
            <v>Haskell Co, Oklahoma</v>
          </cell>
        </row>
        <row r="315">
          <cell r="B315" t="str">
            <v>Hughes Co, Oklahoma</v>
          </cell>
        </row>
        <row r="316">
          <cell r="B316" t="str">
            <v>Jackson Co, Oklahoma</v>
          </cell>
        </row>
        <row r="317">
          <cell r="B317" t="str">
            <v>Jefferson Co, Oklahoma</v>
          </cell>
        </row>
        <row r="318">
          <cell r="B318" t="str">
            <v>Johnston Co, Oklahoma</v>
          </cell>
        </row>
        <row r="319">
          <cell r="B319" t="str">
            <v>Kay Co, Oklahoma</v>
          </cell>
        </row>
        <row r="320">
          <cell r="B320" t="str">
            <v>Kingfisher Co, Oklahoma</v>
          </cell>
        </row>
        <row r="321">
          <cell r="B321" t="str">
            <v>Kiowa Co, Oklahoma</v>
          </cell>
        </row>
        <row r="322">
          <cell r="B322" t="str">
            <v>Latimer Co, Oklahoma</v>
          </cell>
        </row>
        <row r="323">
          <cell r="B323" t="str">
            <v>Le Flore Co, Oklahoma</v>
          </cell>
        </row>
        <row r="324">
          <cell r="B324" t="str">
            <v>Lincoln Co, Oklahoma</v>
          </cell>
        </row>
        <row r="325">
          <cell r="B325" t="str">
            <v>Logan Co, Oklahoma</v>
          </cell>
        </row>
        <row r="326">
          <cell r="B326" t="str">
            <v>Love Co, Oklahoma</v>
          </cell>
        </row>
        <row r="327">
          <cell r="B327" t="str">
            <v>McClain Co, Oklahoma</v>
          </cell>
        </row>
        <row r="328">
          <cell r="B328" t="str">
            <v>McCurtain Co, Oklahoma</v>
          </cell>
        </row>
        <row r="329">
          <cell r="B329" t="str">
            <v>McIntosh Co, Oklahoma</v>
          </cell>
        </row>
        <row r="330">
          <cell r="B330" t="str">
            <v>Major Co, Oklahoma</v>
          </cell>
        </row>
        <row r="331">
          <cell r="B331" t="str">
            <v>Marshall Co, Oklahoma</v>
          </cell>
        </row>
        <row r="332">
          <cell r="B332" t="str">
            <v>Mayes Co, Oklahoma</v>
          </cell>
        </row>
        <row r="333">
          <cell r="B333" t="str">
            <v>Murray Co, Oklahoma</v>
          </cell>
        </row>
        <row r="334">
          <cell r="B334" t="str">
            <v>Muskogee Co, Oklahoma</v>
          </cell>
        </row>
        <row r="335">
          <cell r="B335" t="str">
            <v>Noble Co, Oklahoma</v>
          </cell>
        </row>
        <row r="336">
          <cell r="B336" t="str">
            <v>Nowata Co, Oklahoma</v>
          </cell>
        </row>
        <row r="337">
          <cell r="B337" t="str">
            <v>Okfuskee Co, Oklahoma</v>
          </cell>
        </row>
        <row r="338">
          <cell r="B338" t="str">
            <v>Oklahoma Co, Oklahoma</v>
          </cell>
        </row>
        <row r="339">
          <cell r="B339" t="str">
            <v>Okmulgee Co, Oklahoma</v>
          </cell>
        </row>
        <row r="340">
          <cell r="B340" t="str">
            <v>Osage Co, Oklahoma</v>
          </cell>
        </row>
        <row r="341">
          <cell r="B341" t="str">
            <v>Ottawa Co, Oklahoma</v>
          </cell>
        </row>
        <row r="342">
          <cell r="B342" t="str">
            <v>Pawnee Co, Oklahoma</v>
          </cell>
        </row>
        <row r="343">
          <cell r="B343" t="str">
            <v>Payne Co, Oklahoma</v>
          </cell>
        </row>
        <row r="344">
          <cell r="B344" t="str">
            <v>Pittsburg Co, Oklahoma</v>
          </cell>
        </row>
        <row r="345">
          <cell r="B345" t="str">
            <v>Pontotoc Co, Oklahoma</v>
          </cell>
        </row>
        <row r="346">
          <cell r="B346" t="str">
            <v>Pottawatomie Co, Oklahoma</v>
          </cell>
        </row>
        <row r="347">
          <cell r="B347" t="str">
            <v>Pushmataha Co, Oklahoma</v>
          </cell>
        </row>
        <row r="348">
          <cell r="B348" t="str">
            <v>Roger Mills Co, Oklahoma</v>
          </cell>
        </row>
        <row r="349">
          <cell r="B349" t="str">
            <v>Rogers Co, Oklahoma</v>
          </cell>
        </row>
        <row r="350">
          <cell r="B350" t="str">
            <v>Seminole Co, Oklahoma</v>
          </cell>
        </row>
        <row r="351">
          <cell r="B351" t="str">
            <v>Sequoyah Co, Oklahoma</v>
          </cell>
        </row>
        <row r="352">
          <cell r="B352" t="str">
            <v>Stephens Co, Oklahoma</v>
          </cell>
        </row>
        <row r="353">
          <cell r="B353" t="str">
            <v>Texas Co, Oklahoma</v>
          </cell>
        </row>
        <row r="354">
          <cell r="B354" t="str">
            <v>Tillman Co, Oklahoma</v>
          </cell>
        </row>
        <row r="355">
          <cell r="B355" t="str">
            <v>Tulsa Co, Oklahoma</v>
          </cell>
        </row>
        <row r="356">
          <cell r="B356" t="str">
            <v>Wagoner Co, Oklahoma</v>
          </cell>
        </row>
        <row r="357">
          <cell r="B357" t="str">
            <v>Washington Co, Oklahoma</v>
          </cell>
        </row>
        <row r="358">
          <cell r="B358" t="str">
            <v>Washita Co, Oklahoma</v>
          </cell>
        </row>
        <row r="359">
          <cell r="B359" t="str">
            <v>Woods Co, Oklahoma</v>
          </cell>
        </row>
        <row r="360">
          <cell r="B360" t="str">
            <v>Woodward Co, Oklahoma</v>
          </cell>
        </row>
        <row r="361">
          <cell r="B361" t="str">
            <v>Brookings Co, South Dakota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lyse.mioni@fhlbtopeka.com;%20eric.degenhardt@fhlbtopeka.com?subject=Additional%20Rows%20in%20New%20Construction%20Site%20Work%20Cost" TargetMode="External"/><Relationship Id="rId1" Type="http://schemas.openxmlformats.org/officeDocument/2006/relationships/hyperlink" Target="mailto:eric.degenhardt@fhlbtopek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lyse.mioni@fhlbtopeka.com;%20eric.degenhardt@fhlbtopeka.com?subject=Additional%20Rows%20in%20Detailed%20Rehab%20Costs" TargetMode="External"/><Relationship Id="rId1" Type="http://schemas.openxmlformats.org/officeDocument/2006/relationships/hyperlink" Target="mailto:eric.degenhardt@fhlbtopek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E48"/>
  <sheetViews>
    <sheetView showGridLines="0" tabSelected="1" topLeftCell="A4" zoomScaleNormal="100" workbookViewId="0">
      <pane ySplit="4" topLeftCell="A8" activePane="bottomLeft" state="frozen"/>
      <selection activeCell="A9" sqref="A9"/>
      <selection pane="bottomLeft" activeCell="A9" sqref="A9"/>
    </sheetView>
  </sheetViews>
  <sheetFormatPr defaultRowHeight="12.75" x14ac:dyDescent="0.2"/>
  <cols>
    <col min="1" max="1" width="38.7109375" style="1" customWidth="1"/>
    <col min="2" max="4" width="15.42578125" style="1" customWidth="1"/>
    <col min="5" max="5" width="20.7109375" style="1" customWidth="1"/>
    <col min="6" max="16384" width="9.140625" style="1"/>
  </cols>
  <sheetData>
    <row r="4" spans="1:5" ht="15.75" x14ac:dyDescent="0.2">
      <c r="A4" s="82" t="s">
        <v>19</v>
      </c>
      <c r="B4" s="82"/>
      <c r="C4" s="82"/>
      <c r="D4" s="82"/>
      <c r="E4" s="82"/>
    </row>
    <row r="5" spans="1:5" ht="25.5" customHeight="1" x14ac:dyDescent="0.2">
      <c r="A5" s="88" t="s">
        <v>18</v>
      </c>
      <c r="B5" s="88"/>
      <c r="C5" s="88"/>
      <c r="D5" s="88"/>
      <c r="E5" s="88"/>
    </row>
    <row r="6" spans="1:5" ht="20.25" customHeight="1" x14ac:dyDescent="0.2">
      <c r="A6" s="89" t="s">
        <v>17</v>
      </c>
      <c r="B6" s="89"/>
      <c r="C6" s="89"/>
      <c r="D6" s="90" t="s">
        <v>16</v>
      </c>
      <c r="E6" s="90"/>
    </row>
    <row r="7" spans="1:5" ht="52.5" x14ac:dyDescent="0.2">
      <c r="A7" s="27" t="s">
        <v>15</v>
      </c>
      <c r="B7" s="26" t="s">
        <v>14</v>
      </c>
      <c r="C7" s="25" t="s">
        <v>13</v>
      </c>
      <c r="D7" s="24" t="s">
        <v>12</v>
      </c>
      <c r="E7" s="24" t="s">
        <v>1</v>
      </c>
    </row>
    <row r="8" spans="1:5" x14ac:dyDescent="0.2">
      <c r="A8" s="21" t="s">
        <v>11</v>
      </c>
      <c r="B8" s="15"/>
      <c r="C8" s="14"/>
      <c r="D8" s="23"/>
      <c r="E8" s="22"/>
    </row>
    <row r="9" spans="1:5" x14ac:dyDescent="0.2">
      <c r="A9" s="11"/>
      <c r="B9" s="10"/>
      <c r="C9" s="9"/>
      <c r="D9" s="8"/>
      <c r="E9" s="7">
        <f>(B9*D9)</f>
        <v>0</v>
      </c>
    </row>
    <row r="10" spans="1:5" x14ac:dyDescent="0.2">
      <c r="A10" s="11"/>
      <c r="B10" s="10"/>
      <c r="C10" s="9"/>
      <c r="D10" s="8"/>
      <c r="E10" s="7">
        <f>(B10*D10)</f>
        <v>0</v>
      </c>
    </row>
    <row r="11" spans="1:5" x14ac:dyDescent="0.2">
      <c r="A11" s="11"/>
      <c r="B11" s="10"/>
      <c r="C11" s="9"/>
      <c r="D11" s="8"/>
      <c r="E11" s="7">
        <f>(B11*D11)</f>
        <v>0</v>
      </c>
    </row>
    <row r="12" spans="1:5" x14ac:dyDescent="0.2">
      <c r="A12" s="21" t="s">
        <v>10</v>
      </c>
      <c r="B12" s="20"/>
      <c r="C12" s="19"/>
      <c r="D12" s="18"/>
      <c r="E12" s="17"/>
    </row>
    <row r="13" spans="1:5" x14ac:dyDescent="0.2">
      <c r="A13" s="11"/>
      <c r="B13" s="10"/>
      <c r="C13" s="9"/>
      <c r="D13" s="8"/>
      <c r="E13" s="7">
        <f>(B13*D13)</f>
        <v>0</v>
      </c>
    </row>
    <row r="14" spans="1:5" x14ac:dyDescent="0.2">
      <c r="A14" s="11"/>
      <c r="B14" s="10"/>
      <c r="C14" s="9"/>
      <c r="D14" s="8"/>
      <c r="E14" s="7">
        <f>(B14*D14)</f>
        <v>0</v>
      </c>
    </row>
    <row r="15" spans="1:5" x14ac:dyDescent="0.2">
      <c r="A15" s="11"/>
      <c r="B15" s="10"/>
      <c r="C15" s="9"/>
      <c r="D15" s="8"/>
      <c r="E15" s="7">
        <f>(B15*D15)</f>
        <v>0</v>
      </c>
    </row>
    <row r="16" spans="1:5" x14ac:dyDescent="0.2">
      <c r="A16" s="21" t="s">
        <v>9</v>
      </c>
      <c r="B16" s="20"/>
      <c r="C16" s="19"/>
      <c r="D16" s="18"/>
      <c r="E16" s="17"/>
    </row>
    <row r="17" spans="1:5" x14ac:dyDescent="0.2">
      <c r="A17" s="11"/>
      <c r="B17" s="10"/>
      <c r="C17" s="9"/>
      <c r="D17" s="8"/>
      <c r="E17" s="7">
        <f>(B17*D17)</f>
        <v>0</v>
      </c>
    </row>
    <row r="18" spans="1:5" x14ac:dyDescent="0.2">
      <c r="A18" s="11"/>
      <c r="B18" s="10"/>
      <c r="C18" s="9"/>
      <c r="D18" s="8"/>
      <c r="E18" s="7">
        <f>(B18*D18)</f>
        <v>0</v>
      </c>
    </row>
    <row r="19" spans="1:5" x14ac:dyDescent="0.2">
      <c r="A19" s="11"/>
      <c r="B19" s="10"/>
      <c r="C19" s="9"/>
      <c r="D19" s="8"/>
      <c r="E19" s="7">
        <f>(B19*D19)</f>
        <v>0</v>
      </c>
    </row>
    <row r="20" spans="1:5" x14ac:dyDescent="0.2">
      <c r="A20" s="21" t="s">
        <v>8</v>
      </c>
      <c r="B20" s="20"/>
      <c r="C20" s="19"/>
      <c r="D20" s="18"/>
      <c r="E20" s="17"/>
    </row>
    <row r="21" spans="1:5" x14ac:dyDescent="0.2">
      <c r="A21" s="11"/>
      <c r="B21" s="10"/>
      <c r="C21" s="9"/>
      <c r="D21" s="8"/>
      <c r="E21" s="7">
        <f>(B21*D21)</f>
        <v>0</v>
      </c>
    </row>
    <row r="22" spans="1:5" x14ac:dyDescent="0.2">
      <c r="A22" s="11"/>
      <c r="B22" s="10"/>
      <c r="C22" s="9"/>
      <c r="D22" s="8"/>
      <c r="E22" s="7">
        <f>(B22*D22)</f>
        <v>0</v>
      </c>
    </row>
    <row r="23" spans="1:5" x14ac:dyDescent="0.2">
      <c r="A23" s="11"/>
      <c r="B23" s="10"/>
      <c r="C23" s="9"/>
      <c r="D23" s="8"/>
      <c r="E23" s="7">
        <f>(B23*D23)</f>
        <v>0</v>
      </c>
    </row>
    <row r="24" spans="1:5" x14ac:dyDescent="0.2">
      <c r="A24" s="84" t="s">
        <v>7</v>
      </c>
      <c r="B24" s="85"/>
      <c r="C24" s="19"/>
      <c r="D24" s="18"/>
      <c r="E24" s="17"/>
    </row>
    <row r="25" spans="1:5" x14ac:dyDescent="0.2">
      <c r="A25" s="11"/>
      <c r="B25" s="10"/>
      <c r="C25" s="9"/>
      <c r="D25" s="8"/>
      <c r="E25" s="7">
        <f>(B25*D25)</f>
        <v>0</v>
      </c>
    </row>
    <row r="26" spans="1:5" x14ac:dyDescent="0.2">
      <c r="A26" s="11"/>
      <c r="B26" s="10"/>
      <c r="C26" s="9"/>
      <c r="D26" s="8"/>
      <c r="E26" s="7">
        <f>(B26*D26)</f>
        <v>0</v>
      </c>
    </row>
    <row r="27" spans="1:5" x14ac:dyDescent="0.2">
      <c r="A27" s="11"/>
      <c r="B27" s="10"/>
      <c r="C27" s="9"/>
      <c r="D27" s="8"/>
      <c r="E27" s="7">
        <f>(B27*D27)</f>
        <v>0</v>
      </c>
    </row>
    <row r="28" spans="1:5" x14ac:dyDescent="0.2">
      <c r="A28" s="84" t="s">
        <v>6</v>
      </c>
      <c r="B28" s="85"/>
      <c r="C28" s="19"/>
      <c r="D28" s="18"/>
      <c r="E28" s="17"/>
    </row>
    <row r="29" spans="1:5" x14ac:dyDescent="0.2">
      <c r="A29" s="11"/>
      <c r="B29" s="10"/>
      <c r="C29" s="9"/>
      <c r="D29" s="8"/>
      <c r="E29" s="7">
        <f>(B29*D29)</f>
        <v>0</v>
      </c>
    </row>
    <row r="30" spans="1:5" x14ac:dyDescent="0.2">
      <c r="A30" s="11"/>
      <c r="B30" s="10"/>
      <c r="C30" s="9"/>
      <c r="D30" s="8"/>
      <c r="E30" s="7">
        <f>(B30*D30)</f>
        <v>0</v>
      </c>
    </row>
    <row r="31" spans="1:5" x14ac:dyDescent="0.2">
      <c r="A31" s="11"/>
      <c r="B31" s="10"/>
      <c r="C31" s="9"/>
      <c r="D31" s="8"/>
      <c r="E31" s="7">
        <f>(B31*D31)</f>
        <v>0</v>
      </c>
    </row>
    <row r="32" spans="1:5" x14ac:dyDescent="0.2">
      <c r="A32" s="16" t="s">
        <v>5</v>
      </c>
      <c r="B32" s="15"/>
      <c r="C32" s="14"/>
      <c r="D32" s="13"/>
      <c r="E32" s="12"/>
    </row>
    <row r="33" spans="1:5" x14ac:dyDescent="0.2">
      <c r="A33" s="11"/>
      <c r="B33" s="10"/>
      <c r="C33" s="9"/>
      <c r="D33" s="8"/>
      <c r="E33" s="7">
        <f>(B33*D33)</f>
        <v>0</v>
      </c>
    </row>
    <row r="34" spans="1:5" x14ac:dyDescent="0.2">
      <c r="A34" s="11"/>
      <c r="B34" s="10"/>
      <c r="C34" s="9"/>
      <c r="D34" s="8"/>
      <c r="E34" s="7">
        <f>(B34*D34)</f>
        <v>0</v>
      </c>
    </row>
    <row r="35" spans="1:5" x14ac:dyDescent="0.2">
      <c r="A35" s="11"/>
      <c r="B35" s="10"/>
      <c r="C35" s="9"/>
      <c r="D35" s="8"/>
      <c r="E35" s="7">
        <f>(B35*D35)</f>
        <v>0</v>
      </c>
    </row>
    <row r="36" spans="1:5" x14ac:dyDescent="0.2">
      <c r="A36" s="16" t="s">
        <v>4</v>
      </c>
      <c r="B36" s="15"/>
      <c r="C36" s="14"/>
      <c r="D36" s="13"/>
      <c r="E36" s="12"/>
    </row>
    <row r="37" spans="1:5" x14ac:dyDescent="0.2">
      <c r="A37" s="11"/>
      <c r="B37" s="10"/>
      <c r="C37" s="9"/>
      <c r="D37" s="8"/>
      <c r="E37" s="7">
        <f>(B37*D37)</f>
        <v>0</v>
      </c>
    </row>
    <row r="38" spans="1:5" x14ac:dyDescent="0.2">
      <c r="A38" s="11"/>
      <c r="B38" s="10"/>
      <c r="C38" s="9"/>
      <c r="D38" s="8"/>
      <c r="E38" s="7">
        <f>(B38*D38)</f>
        <v>0</v>
      </c>
    </row>
    <row r="39" spans="1:5" x14ac:dyDescent="0.2">
      <c r="A39" s="16" t="s">
        <v>3</v>
      </c>
      <c r="B39" s="15"/>
      <c r="C39" s="14"/>
      <c r="D39" s="13"/>
      <c r="E39" s="12"/>
    </row>
    <row r="40" spans="1:5" x14ac:dyDescent="0.2">
      <c r="A40" s="11"/>
      <c r="B40" s="10"/>
      <c r="C40" s="9"/>
      <c r="D40" s="8"/>
      <c r="E40" s="7">
        <f>(B40*D40)</f>
        <v>0</v>
      </c>
    </row>
    <row r="41" spans="1:5" x14ac:dyDescent="0.2">
      <c r="A41" s="11"/>
      <c r="B41" s="10"/>
      <c r="C41" s="9"/>
      <c r="D41" s="8"/>
      <c r="E41" s="7">
        <f>(B41*D41)</f>
        <v>0</v>
      </c>
    </row>
    <row r="42" spans="1:5" x14ac:dyDescent="0.2">
      <c r="A42" s="16" t="s">
        <v>2</v>
      </c>
      <c r="B42" s="15"/>
      <c r="C42" s="14"/>
      <c r="D42" s="13"/>
      <c r="E42" s="12"/>
    </row>
    <row r="43" spans="1:5" x14ac:dyDescent="0.2">
      <c r="A43" s="11"/>
      <c r="B43" s="10"/>
      <c r="C43" s="9"/>
      <c r="D43" s="8"/>
      <c r="E43" s="7">
        <f>(B43*D43)</f>
        <v>0</v>
      </c>
    </row>
    <row r="44" spans="1:5" x14ac:dyDescent="0.2">
      <c r="A44" s="11"/>
      <c r="B44" s="10"/>
      <c r="C44" s="9"/>
      <c r="D44" s="8"/>
      <c r="E44" s="7">
        <f>(B44*D44)</f>
        <v>0</v>
      </c>
    </row>
    <row r="45" spans="1:5" x14ac:dyDescent="0.2">
      <c r="A45" s="6"/>
      <c r="B45" s="5"/>
      <c r="C45" s="5"/>
      <c r="D45" s="4" t="s">
        <v>1</v>
      </c>
      <c r="E45" s="3">
        <f>SUM(E9:E44)</f>
        <v>0</v>
      </c>
    </row>
    <row r="46" spans="1:5" ht="21.75" customHeight="1" x14ac:dyDescent="0.2">
      <c r="A46" s="86" t="str">
        <f>IF(ABS(E47)&lt;&gt;0,"The total site work costs must equal the subtotal of Land Improvement Costs on the Development Budget.","")</f>
        <v/>
      </c>
      <c r="B46" s="83" t="s">
        <v>62</v>
      </c>
      <c r="C46" s="83"/>
      <c r="D46" s="83"/>
      <c r="E46" s="80"/>
    </row>
    <row r="47" spans="1:5" ht="29.25" customHeight="1" thickBot="1" x14ac:dyDescent="0.25">
      <c r="A47" s="87"/>
      <c r="B47" s="83" t="s">
        <v>0</v>
      </c>
      <c r="C47" s="83"/>
      <c r="D47" s="83"/>
      <c r="E47" s="2">
        <f>E45-E46</f>
        <v>0</v>
      </c>
    </row>
    <row r="48" spans="1:5" ht="13.5" thickTop="1" x14ac:dyDescent="0.2"/>
  </sheetData>
  <sheetProtection password="CC78" sheet="1" objects="1" scenarios="1" selectLockedCells="1"/>
  <mergeCells count="9">
    <mergeCell ref="A4:E4"/>
    <mergeCell ref="B46:D46"/>
    <mergeCell ref="B47:D47"/>
    <mergeCell ref="A24:B24"/>
    <mergeCell ref="A28:B28"/>
    <mergeCell ref="A46:A47"/>
    <mergeCell ref="A5:E5"/>
    <mergeCell ref="A6:C6"/>
    <mergeCell ref="D6:E6"/>
  </mergeCells>
  <conditionalFormatting sqref="E47">
    <cfRule type="expression" dxfId="3" priority="1">
      <formula>ABS($E$46-$E$45)&gt;0.5</formula>
    </cfRule>
  </conditionalFormatting>
  <hyperlinks>
    <hyperlink ref="D6" r:id="rId1" display="eric.degenhardt@fhlbtopeka.com"/>
    <hyperlink ref="D6:E6" r:id="rId2" display="Click here to email HCD for additional rows"/>
  </hyperlinks>
  <printOptions horizontalCentered="1"/>
  <pageMargins left="0.7" right="0.7" top="0.75" bottom="0.75" header="0.3" footer="0.3"/>
  <pageSetup scale="82" fitToWidth="2" orientation="portrait" r:id="rId3"/>
  <headerFooter>
    <oddHeader>&amp;C&amp;"Arial,Bold"&amp;11FHLBank Topeka - Affordable Housing Program 
&amp;A&amp;R&amp;D</oddHeader>
    <oddFooter>&amp;LRevised 2/26/2016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9"/>
  <sheetViews>
    <sheetView showGridLines="0" zoomScaleNormal="100" zoomScaleSheetLayoutView="100" zoomScalePageLayoutView="70" workbookViewId="0">
      <selection activeCell="A7" sqref="A7:A10"/>
    </sheetView>
  </sheetViews>
  <sheetFormatPr defaultRowHeight="12.75" x14ac:dyDescent="0.2"/>
  <cols>
    <col min="1" max="1" width="127.5703125" style="28" customWidth="1"/>
    <col min="2" max="2" width="7.28515625" style="28" customWidth="1"/>
    <col min="3" max="16384" width="9.140625" style="28"/>
  </cols>
  <sheetData>
    <row r="1" spans="1:11" x14ac:dyDescent="0.2">
      <c r="A1" s="38" t="s">
        <v>55</v>
      </c>
    </row>
    <row r="2" spans="1:11" x14ac:dyDescent="0.2">
      <c r="A2" s="38" t="s">
        <v>54</v>
      </c>
    </row>
    <row r="3" spans="1:11" x14ac:dyDescent="0.2">
      <c r="A3" s="37" t="str">
        <f>IF('[1]Project Information'!B7="","",'[1]Project Information'!B7)</f>
        <v/>
      </c>
    </row>
    <row r="4" spans="1:11" x14ac:dyDescent="0.2">
      <c r="A4" s="28" t="s">
        <v>53</v>
      </c>
    </row>
    <row r="5" spans="1:11" ht="15.75" x14ac:dyDescent="0.2">
      <c r="A5" s="36" t="s">
        <v>52</v>
      </c>
      <c r="B5" s="34"/>
      <c r="C5" s="34"/>
      <c r="D5" s="34"/>
      <c r="E5" s="34"/>
      <c r="F5" s="34"/>
      <c r="G5" s="34"/>
      <c r="H5" s="34"/>
      <c r="I5" s="34"/>
      <c r="J5" s="34"/>
      <c r="K5" s="34"/>
    </row>
    <row r="6" spans="1:11" x14ac:dyDescent="0.2">
      <c r="A6" s="35" t="s">
        <v>51</v>
      </c>
      <c r="B6" s="34"/>
      <c r="C6" s="34"/>
      <c r="D6" s="34"/>
      <c r="E6" s="34"/>
      <c r="F6" s="34"/>
      <c r="G6" s="34"/>
    </row>
    <row r="7" spans="1:11" x14ac:dyDescent="0.2">
      <c r="A7" s="91"/>
      <c r="B7" s="34"/>
      <c r="C7" s="34"/>
      <c r="D7" s="34"/>
      <c r="E7" s="34"/>
      <c r="F7" s="34"/>
      <c r="G7" s="34"/>
    </row>
    <row r="8" spans="1:11" x14ac:dyDescent="0.2">
      <c r="A8" s="92"/>
      <c r="B8" s="34"/>
      <c r="C8" s="34"/>
      <c r="D8" s="34"/>
      <c r="E8" s="34"/>
      <c r="F8" s="34"/>
      <c r="G8" s="34"/>
    </row>
    <row r="9" spans="1:11" x14ac:dyDescent="0.2">
      <c r="A9" s="92"/>
      <c r="B9" s="34"/>
      <c r="C9" s="34"/>
      <c r="D9" s="34"/>
      <c r="E9" s="34"/>
      <c r="F9" s="34"/>
      <c r="G9" s="34"/>
    </row>
    <row r="10" spans="1:11" x14ac:dyDescent="0.2">
      <c r="A10" s="93"/>
    </row>
    <row r="11" spans="1:11" x14ac:dyDescent="0.2">
      <c r="A11" s="29" t="s">
        <v>50</v>
      </c>
    </row>
    <row r="12" spans="1:11" x14ac:dyDescent="0.2">
      <c r="A12" s="91"/>
    </row>
    <row r="13" spans="1:11" x14ac:dyDescent="0.2">
      <c r="A13" s="92"/>
    </row>
    <row r="14" spans="1:11" x14ac:dyDescent="0.2">
      <c r="A14" s="92"/>
    </row>
    <row r="15" spans="1:11" x14ac:dyDescent="0.2">
      <c r="A15" s="93"/>
    </row>
    <row r="16" spans="1:11" x14ac:dyDescent="0.2">
      <c r="A16" s="29" t="s">
        <v>49</v>
      </c>
    </row>
    <row r="17" spans="1:1" x14ac:dyDescent="0.2">
      <c r="A17" s="91"/>
    </row>
    <row r="18" spans="1:1" x14ac:dyDescent="0.2">
      <c r="A18" s="92"/>
    </row>
    <row r="19" spans="1:1" x14ac:dyDescent="0.2">
      <c r="A19" s="92"/>
    </row>
    <row r="20" spans="1:1" x14ac:dyDescent="0.2">
      <c r="A20" s="93"/>
    </row>
    <row r="21" spans="1:1" x14ac:dyDescent="0.2">
      <c r="A21" s="29" t="s">
        <v>48</v>
      </c>
    </row>
    <row r="22" spans="1:1" x14ac:dyDescent="0.2">
      <c r="A22" s="29"/>
    </row>
    <row r="23" spans="1:1" x14ac:dyDescent="0.2">
      <c r="A23" s="91"/>
    </row>
    <row r="24" spans="1:1" x14ac:dyDescent="0.2">
      <c r="A24" s="92"/>
    </row>
    <row r="25" spans="1:1" x14ac:dyDescent="0.2">
      <c r="A25" s="93"/>
    </row>
    <row r="26" spans="1:1" x14ac:dyDescent="0.2">
      <c r="A26" s="29" t="s">
        <v>47</v>
      </c>
    </row>
    <row r="27" spans="1:1" x14ac:dyDescent="0.2">
      <c r="A27" s="91"/>
    </row>
    <row r="28" spans="1:1" x14ac:dyDescent="0.2">
      <c r="A28" s="92"/>
    </row>
    <row r="29" spans="1:1" x14ac:dyDescent="0.2">
      <c r="A29" s="92"/>
    </row>
    <row r="30" spans="1:1" x14ac:dyDescent="0.2">
      <c r="A30" s="93"/>
    </row>
    <row r="31" spans="1:1" x14ac:dyDescent="0.2">
      <c r="A31" s="29" t="s">
        <v>46</v>
      </c>
    </row>
    <row r="32" spans="1:1" x14ac:dyDescent="0.2">
      <c r="A32" s="91"/>
    </row>
    <row r="33" spans="1:1" x14ac:dyDescent="0.2">
      <c r="A33" s="92"/>
    </row>
    <row r="34" spans="1:1" x14ac:dyDescent="0.2">
      <c r="A34" s="92"/>
    </row>
    <row r="35" spans="1:1" x14ac:dyDescent="0.2">
      <c r="A35" s="93"/>
    </row>
    <row r="36" spans="1:1" ht="15.75" x14ac:dyDescent="0.25">
      <c r="A36" s="33" t="s">
        <v>45</v>
      </c>
    </row>
    <row r="37" spans="1:1" x14ac:dyDescent="0.2">
      <c r="A37" s="29" t="s">
        <v>44</v>
      </c>
    </row>
    <row r="38" spans="1:1" x14ac:dyDescent="0.2">
      <c r="A38" s="91"/>
    </row>
    <row r="39" spans="1:1" x14ac:dyDescent="0.2">
      <c r="A39" s="92"/>
    </row>
    <row r="40" spans="1:1" x14ac:dyDescent="0.2">
      <c r="A40" s="92"/>
    </row>
    <row r="41" spans="1:1" x14ac:dyDescent="0.2">
      <c r="A41" s="93"/>
    </row>
    <row r="42" spans="1:1" x14ac:dyDescent="0.2">
      <c r="A42" s="29" t="s">
        <v>43</v>
      </c>
    </row>
    <row r="43" spans="1:1" x14ac:dyDescent="0.2">
      <c r="A43" s="91"/>
    </row>
    <row r="44" spans="1:1" x14ac:dyDescent="0.2">
      <c r="A44" s="92"/>
    </row>
    <row r="45" spans="1:1" x14ac:dyDescent="0.2">
      <c r="A45" s="92"/>
    </row>
    <row r="46" spans="1:1" x14ac:dyDescent="0.2">
      <c r="A46" s="93"/>
    </row>
    <row r="47" spans="1:1" x14ac:dyDescent="0.2">
      <c r="A47" s="29" t="s">
        <v>42</v>
      </c>
    </row>
    <row r="48" spans="1:1" x14ac:dyDescent="0.2">
      <c r="A48" s="91"/>
    </row>
    <row r="49" spans="1:1" x14ac:dyDescent="0.2">
      <c r="A49" s="92"/>
    </row>
    <row r="50" spans="1:1" x14ac:dyDescent="0.2">
      <c r="A50" s="92"/>
    </row>
    <row r="51" spans="1:1" x14ac:dyDescent="0.2">
      <c r="A51" s="93"/>
    </row>
    <row r="52" spans="1:1" x14ac:dyDescent="0.2">
      <c r="A52" s="29" t="s">
        <v>41</v>
      </c>
    </row>
    <row r="53" spans="1:1" x14ac:dyDescent="0.2">
      <c r="A53" s="91"/>
    </row>
    <row r="54" spans="1:1" x14ac:dyDescent="0.2">
      <c r="A54" s="92"/>
    </row>
    <row r="55" spans="1:1" x14ac:dyDescent="0.2">
      <c r="A55" s="92"/>
    </row>
    <row r="56" spans="1:1" x14ac:dyDescent="0.2">
      <c r="A56" s="93"/>
    </row>
    <row r="57" spans="1:1" x14ac:dyDescent="0.2">
      <c r="A57" s="29" t="s">
        <v>40</v>
      </c>
    </row>
    <row r="58" spans="1:1" x14ac:dyDescent="0.2">
      <c r="A58" s="91"/>
    </row>
    <row r="59" spans="1:1" x14ac:dyDescent="0.2">
      <c r="A59" s="92"/>
    </row>
    <row r="60" spans="1:1" x14ac:dyDescent="0.2">
      <c r="A60" s="92"/>
    </row>
    <row r="61" spans="1:1" x14ac:dyDescent="0.2">
      <c r="A61" s="92"/>
    </row>
    <row r="62" spans="1:1" x14ac:dyDescent="0.2">
      <c r="A62" s="93"/>
    </row>
    <row r="63" spans="1:1" x14ac:dyDescent="0.2">
      <c r="A63" s="29" t="s">
        <v>39</v>
      </c>
    </row>
    <row r="64" spans="1:1" x14ac:dyDescent="0.2">
      <c r="A64" s="29"/>
    </row>
    <row r="65" spans="1:1" x14ac:dyDescent="0.2">
      <c r="A65" s="91"/>
    </row>
    <row r="66" spans="1:1" x14ac:dyDescent="0.2">
      <c r="A66" s="92"/>
    </row>
    <row r="67" spans="1:1" x14ac:dyDescent="0.2">
      <c r="A67" s="93"/>
    </row>
    <row r="68" spans="1:1" x14ac:dyDescent="0.2">
      <c r="A68" s="29" t="s">
        <v>38</v>
      </c>
    </row>
    <row r="69" spans="1:1" x14ac:dyDescent="0.2">
      <c r="A69" s="91"/>
    </row>
    <row r="70" spans="1:1" x14ac:dyDescent="0.2">
      <c r="A70" s="92"/>
    </row>
    <row r="71" spans="1:1" x14ac:dyDescent="0.2">
      <c r="A71" s="92"/>
    </row>
    <row r="72" spans="1:1" x14ac:dyDescent="0.2">
      <c r="A72" s="93"/>
    </row>
    <row r="73" spans="1:1" x14ac:dyDescent="0.2">
      <c r="A73" s="29" t="s">
        <v>37</v>
      </c>
    </row>
    <row r="74" spans="1:1" x14ac:dyDescent="0.2">
      <c r="A74" s="91"/>
    </row>
    <row r="75" spans="1:1" x14ac:dyDescent="0.2">
      <c r="A75" s="92"/>
    </row>
    <row r="76" spans="1:1" x14ac:dyDescent="0.2">
      <c r="A76" s="92"/>
    </row>
    <row r="77" spans="1:1" x14ac:dyDescent="0.2">
      <c r="A77" s="93"/>
    </row>
    <row r="78" spans="1:1" ht="15.75" x14ac:dyDescent="0.25">
      <c r="A78" s="33" t="s">
        <v>36</v>
      </c>
    </row>
    <row r="79" spans="1:1" x14ac:dyDescent="0.2">
      <c r="A79" s="29" t="s">
        <v>35</v>
      </c>
    </row>
    <row r="80" spans="1:1" x14ac:dyDescent="0.2">
      <c r="A80" s="91"/>
    </row>
    <row r="81" spans="1:10" x14ac:dyDescent="0.2">
      <c r="A81" s="92"/>
    </row>
    <row r="82" spans="1:10" x14ac:dyDescent="0.2">
      <c r="A82" s="93"/>
    </row>
    <row r="83" spans="1:10" x14ac:dyDescent="0.2">
      <c r="A83" s="29" t="s">
        <v>34</v>
      </c>
    </row>
    <row r="84" spans="1:10" x14ac:dyDescent="0.2">
      <c r="A84" s="91"/>
    </row>
    <row r="85" spans="1:10" x14ac:dyDescent="0.2">
      <c r="A85" s="92"/>
    </row>
    <row r="86" spans="1:10" x14ac:dyDescent="0.2">
      <c r="A86" s="93"/>
    </row>
    <row r="87" spans="1:10" x14ac:dyDescent="0.2">
      <c r="A87" s="29" t="s">
        <v>33</v>
      </c>
    </row>
    <row r="88" spans="1:10" s="31" customFormat="1" x14ac:dyDescent="0.2">
      <c r="A88" s="91"/>
      <c r="B88" s="32"/>
      <c r="C88" s="32"/>
      <c r="D88" s="32"/>
      <c r="E88" s="32"/>
      <c r="F88" s="32"/>
      <c r="G88" s="32"/>
      <c r="H88" s="32"/>
      <c r="I88" s="32"/>
      <c r="J88" s="32"/>
    </row>
    <row r="89" spans="1:10" s="31" customFormat="1" x14ac:dyDescent="0.2">
      <c r="A89" s="92"/>
      <c r="B89" s="32"/>
      <c r="C89" s="32"/>
      <c r="D89" s="32"/>
      <c r="E89" s="32"/>
      <c r="F89" s="32"/>
      <c r="G89" s="32"/>
      <c r="H89" s="32"/>
      <c r="I89" s="32"/>
      <c r="J89" s="32"/>
    </row>
    <row r="90" spans="1:10" ht="12.75" customHeight="1" x14ac:dyDescent="0.2">
      <c r="A90" s="93"/>
    </row>
    <row r="91" spans="1:10" x14ac:dyDescent="0.2">
      <c r="A91" s="29" t="s">
        <v>32</v>
      </c>
    </row>
    <row r="92" spans="1:10" x14ac:dyDescent="0.2">
      <c r="A92" s="91"/>
    </row>
    <row r="93" spans="1:10" x14ac:dyDescent="0.2">
      <c r="A93" s="93"/>
    </row>
    <row r="94" spans="1:10" x14ac:dyDescent="0.2">
      <c r="A94" s="29" t="s">
        <v>31</v>
      </c>
    </row>
    <row r="95" spans="1:10" x14ac:dyDescent="0.2">
      <c r="A95" s="91"/>
    </row>
    <row r="96" spans="1:10" x14ac:dyDescent="0.2">
      <c r="A96" s="93"/>
    </row>
    <row r="97" spans="1:1" x14ac:dyDescent="0.2">
      <c r="A97" s="29" t="s">
        <v>30</v>
      </c>
    </row>
    <row r="98" spans="1:1" x14ac:dyDescent="0.2">
      <c r="A98" s="91"/>
    </row>
    <row r="99" spans="1:1" x14ac:dyDescent="0.2">
      <c r="A99" s="92"/>
    </row>
    <row r="100" spans="1:1" x14ac:dyDescent="0.2">
      <c r="A100" s="93"/>
    </row>
    <row r="101" spans="1:1" ht="15.75" x14ac:dyDescent="0.25">
      <c r="A101" s="30" t="s">
        <v>29</v>
      </c>
    </row>
    <row r="102" spans="1:1" x14ac:dyDescent="0.2">
      <c r="A102" s="29" t="s">
        <v>28</v>
      </c>
    </row>
    <row r="103" spans="1:1" x14ac:dyDescent="0.2">
      <c r="A103" s="91"/>
    </row>
    <row r="104" spans="1:1" x14ac:dyDescent="0.2">
      <c r="A104" s="92"/>
    </row>
    <row r="105" spans="1:1" x14ac:dyDescent="0.2">
      <c r="A105" s="92"/>
    </row>
    <row r="106" spans="1:1" x14ac:dyDescent="0.2">
      <c r="A106" s="93"/>
    </row>
    <row r="107" spans="1:1" x14ac:dyDescent="0.2">
      <c r="A107" s="29" t="s">
        <v>27</v>
      </c>
    </row>
    <row r="108" spans="1:1" x14ac:dyDescent="0.2">
      <c r="A108" s="91"/>
    </row>
    <row r="109" spans="1:1" x14ac:dyDescent="0.2">
      <c r="A109" s="92"/>
    </row>
    <row r="110" spans="1:1" x14ac:dyDescent="0.2">
      <c r="A110" s="93"/>
    </row>
    <row r="111" spans="1:1" x14ac:dyDescent="0.2">
      <c r="A111" s="29" t="s">
        <v>26</v>
      </c>
    </row>
    <row r="112" spans="1:1" x14ac:dyDescent="0.2">
      <c r="A112" s="91"/>
    </row>
    <row r="113" spans="1:1" x14ac:dyDescent="0.2">
      <c r="A113" s="92"/>
    </row>
    <row r="114" spans="1:1" x14ac:dyDescent="0.2">
      <c r="A114" s="93"/>
    </row>
    <row r="115" spans="1:1" x14ac:dyDescent="0.2">
      <c r="A115" s="29" t="s">
        <v>25</v>
      </c>
    </row>
    <row r="116" spans="1:1" x14ac:dyDescent="0.2">
      <c r="A116" s="91"/>
    </row>
    <row r="117" spans="1:1" x14ac:dyDescent="0.2">
      <c r="A117" s="92"/>
    </row>
    <row r="118" spans="1:1" x14ac:dyDescent="0.2">
      <c r="A118" s="93"/>
    </row>
    <row r="119" spans="1:1" x14ac:dyDescent="0.2">
      <c r="A119" s="29" t="s">
        <v>24</v>
      </c>
    </row>
    <row r="120" spans="1:1" x14ac:dyDescent="0.2">
      <c r="A120" s="91"/>
    </row>
    <row r="121" spans="1:1" x14ac:dyDescent="0.2">
      <c r="A121" s="93"/>
    </row>
    <row r="122" spans="1:1" x14ac:dyDescent="0.2">
      <c r="A122" s="29" t="s">
        <v>23</v>
      </c>
    </row>
    <row r="123" spans="1:1" x14ac:dyDescent="0.2">
      <c r="A123" s="91"/>
    </row>
    <row r="124" spans="1:1" x14ac:dyDescent="0.2">
      <c r="A124" s="92"/>
    </row>
    <row r="125" spans="1:1" x14ac:dyDescent="0.2">
      <c r="A125" s="93"/>
    </row>
    <row r="126" spans="1:1" x14ac:dyDescent="0.2">
      <c r="A126" s="29" t="s">
        <v>22</v>
      </c>
    </row>
    <row r="127" spans="1:1" x14ac:dyDescent="0.2">
      <c r="A127" s="91"/>
    </row>
    <row r="128" spans="1:1" x14ac:dyDescent="0.2">
      <c r="A128" s="92"/>
    </row>
    <row r="129" spans="1:1" x14ac:dyDescent="0.2">
      <c r="A129" s="93"/>
    </row>
    <row r="130" spans="1:1" x14ac:dyDescent="0.2">
      <c r="A130" s="29" t="s">
        <v>21</v>
      </c>
    </row>
    <row r="131" spans="1:1" x14ac:dyDescent="0.2">
      <c r="A131" s="91"/>
    </row>
    <row r="132" spans="1:1" x14ac:dyDescent="0.2">
      <c r="A132" s="92"/>
    </row>
    <row r="133" spans="1:1" x14ac:dyDescent="0.2">
      <c r="A133" s="93"/>
    </row>
    <row r="134" spans="1:1" x14ac:dyDescent="0.2">
      <c r="A134" s="29" t="s">
        <v>8</v>
      </c>
    </row>
    <row r="135" spans="1:1" x14ac:dyDescent="0.2">
      <c r="A135" s="91"/>
    </row>
    <row r="136" spans="1:1" x14ac:dyDescent="0.2">
      <c r="A136" s="92"/>
    </row>
    <row r="137" spans="1:1" x14ac:dyDescent="0.2">
      <c r="A137" s="93"/>
    </row>
    <row r="138" spans="1:1" x14ac:dyDescent="0.2">
      <c r="A138" s="29" t="s">
        <v>20</v>
      </c>
    </row>
    <row r="139" spans="1:1" x14ac:dyDescent="0.2">
      <c r="A139" s="91"/>
    </row>
    <row r="140" spans="1:1" x14ac:dyDescent="0.2">
      <c r="A140" s="92"/>
    </row>
    <row r="141" spans="1:1" x14ac:dyDescent="0.2">
      <c r="A141" s="93"/>
    </row>
    <row r="142" spans="1:1" x14ac:dyDescent="0.2">
      <c r="A142" s="29" t="s">
        <v>2</v>
      </c>
    </row>
    <row r="143" spans="1:1" x14ac:dyDescent="0.2">
      <c r="A143" s="94"/>
    </row>
    <row r="144" spans="1:1" x14ac:dyDescent="0.2">
      <c r="A144" s="95"/>
    </row>
    <row r="145" spans="1:1" x14ac:dyDescent="0.2">
      <c r="A145" s="95"/>
    </row>
    <row r="146" spans="1:1" x14ac:dyDescent="0.2">
      <c r="A146" s="95"/>
    </row>
    <row r="147" spans="1:1" x14ac:dyDescent="0.2">
      <c r="A147" s="95"/>
    </row>
    <row r="148" spans="1:1" x14ac:dyDescent="0.2">
      <c r="A148" s="95"/>
    </row>
    <row r="149" spans="1:1" x14ac:dyDescent="0.2">
      <c r="A149" s="96"/>
    </row>
  </sheetData>
  <sheetProtection password="CC78" sheet="1" objects="1" scenarios="1" selectLockedCells="1"/>
  <mergeCells count="31">
    <mergeCell ref="A92:A93"/>
    <mergeCell ref="A95:A96"/>
    <mergeCell ref="A143:A149"/>
    <mergeCell ref="A112:A114"/>
    <mergeCell ref="A98:A100"/>
    <mergeCell ref="A103:A106"/>
    <mergeCell ref="A108:A110"/>
    <mergeCell ref="A135:A137"/>
    <mergeCell ref="A139:A141"/>
    <mergeCell ref="A116:A118"/>
    <mergeCell ref="A120:A121"/>
    <mergeCell ref="A127:A129"/>
    <mergeCell ref="A131:A133"/>
    <mergeCell ref="A123:A125"/>
    <mergeCell ref="A38:A41"/>
    <mergeCell ref="A32:A35"/>
    <mergeCell ref="A84:A86"/>
    <mergeCell ref="A88:A90"/>
    <mergeCell ref="A65:A67"/>
    <mergeCell ref="A7:A10"/>
    <mergeCell ref="A12:A15"/>
    <mergeCell ref="A17:A20"/>
    <mergeCell ref="A23:A25"/>
    <mergeCell ref="A27:A30"/>
    <mergeCell ref="A58:A62"/>
    <mergeCell ref="A69:A72"/>
    <mergeCell ref="A74:A77"/>
    <mergeCell ref="A80:A82"/>
    <mergeCell ref="A43:A46"/>
    <mergeCell ref="A48:A51"/>
    <mergeCell ref="A53:A56"/>
  </mergeCells>
  <printOptions horizontalCentered="1" verticalCentered="1"/>
  <pageMargins left="0.7" right="0.7" top="0.75" bottom="0.75" header="0.3" footer="0.3"/>
  <pageSetup scale="74" fitToHeight="2" orientation="portrait" blackAndWhite="1" r:id="rId1"/>
  <headerFooter>
    <oddHeader>&amp;C&amp;"Arial,Bold"&amp;11FHLBank Topeka - Affordable Housing Program 
&amp;A&amp;R&amp;D</oddHeader>
    <oddFooter>&amp;LRevised 2/26/2016</oddFooter>
  </headerFooter>
  <rowBreaks count="1" manualBreakCount="1">
    <brk id="7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2"/>
  <sheetViews>
    <sheetView showGridLines="0" zoomScaleNormal="100" zoomScaleSheetLayoutView="100" workbookViewId="0">
      <pane ySplit="6" topLeftCell="A125" activePane="bottomLeft" state="frozen"/>
      <selection pane="bottomLeft" activeCell="B139" sqref="B139"/>
    </sheetView>
  </sheetViews>
  <sheetFormatPr defaultRowHeight="12.75" x14ac:dyDescent="0.2"/>
  <cols>
    <col min="1" max="1" width="7.5703125" style="41" customWidth="1"/>
    <col min="2" max="2" width="42" style="1" customWidth="1"/>
    <col min="3" max="3" width="10.85546875" style="40" customWidth="1"/>
    <col min="4" max="4" width="13.28515625" style="39" customWidth="1"/>
    <col min="5" max="5" width="13.42578125" style="1" customWidth="1"/>
    <col min="6" max="6" width="22.5703125" style="1" customWidth="1"/>
    <col min="7" max="7" width="15.42578125" style="1" customWidth="1"/>
    <col min="8" max="8" width="1.42578125" style="1" customWidth="1"/>
    <col min="9" max="16384" width="9.140625" style="1"/>
  </cols>
  <sheetData>
    <row r="1" spans="1:7" x14ac:dyDescent="0.2">
      <c r="A1" s="97" t="s">
        <v>55</v>
      </c>
      <c r="B1" s="97"/>
      <c r="C1" s="97"/>
      <c r="D1" s="97"/>
      <c r="E1" s="97"/>
      <c r="F1" s="97"/>
      <c r="G1" s="97"/>
    </row>
    <row r="2" spans="1:7" x14ac:dyDescent="0.2">
      <c r="A2" s="97" t="s">
        <v>61</v>
      </c>
      <c r="B2" s="97"/>
      <c r="C2" s="97"/>
      <c r="D2" s="97"/>
      <c r="E2" s="97"/>
      <c r="F2" s="97"/>
      <c r="G2" s="97"/>
    </row>
    <row r="3" spans="1:7" x14ac:dyDescent="0.2">
      <c r="A3" s="55"/>
      <c r="B3" s="99" t="str">
        <f>IF('[1]Project Information'!B7="","",'[1]Project Information'!B7)</f>
        <v/>
      </c>
      <c r="C3" s="99"/>
      <c r="D3" s="99"/>
      <c r="E3" s="99"/>
      <c r="F3" s="99"/>
      <c r="G3" s="99"/>
    </row>
    <row r="4" spans="1:7" ht="21" customHeight="1" x14ac:dyDescent="0.2">
      <c r="A4" s="55"/>
      <c r="B4" s="88" t="s">
        <v>60</v>
      </c>
      <c r="C4" s="88"/>
      <c r="D4" s="88"/>
      <c r="E4" s="88"/>
      <c r="F4" s="88"/>
    </row>
    <row r="5" spans="1:7" ht="13.5" customHeight="1" x14ac:dyDescent="0.2">
      <c r="A5" s="55"/>
      <c r="B5" s="89" t="s">
        <v>59</v>
      </c>
      <c r="C5" s="89"/>
      <c r="D5" s="89"/>
      <c r="E5" s="90" t="s">
        <v>16</v>
      </c>
      <c r="F5" s="90"/>
    </row>
    <row r="6" spans="1:7" ht="63" x14ac:dyDescent="0.2">
      <c r="A6" s="79"/>
      <c r="B6" s="27" t="s">
        <v>15</v>
      </c>
      <c r="C6" s="26" t="s">
        <v>14</v>
      </c>
      <c r="D6" s="25" t="s">
        <v>13</v>
      </c>
      <c r="E6" s="24" t="s">
        <v>12</v>
      </c>
      <c r="F6" s="24" t="s">
        <v>1</v>
      </c>
    </row>
    <row r="7" spans="1:7" ht="15" customHeight="1" x14ac:dyDescent="0.2">
      <c r="A7" s="79"/>
      <c r="B7" s="78" t="s">
        <v>52</v>
      </c>
      <c r="C7" s="77"/>
      <c r="D7" s="76"/>
      <c r="E7" s="75"/>
      <c r="F7" s="65"/>
    </row>
    <row r="8" spans="1:7" x14ac:dyDescent="0.2">
      <c r="A8" s="53"/>
      <c r="B8" s="74" t="s">
        <v>51</v>
      </c>
      <c r="C8" s="15"/>
      <c r="D8" s="14"/>
      <c r="E8" s="23"/>
      <c r="F8" s="23"/>
    </row>
    <row r="9" spans="1:7" x14ac:dyDescent="0.2">
      <c r="A9" s="53"/>
      <c r="B9" s="11"/>
      <c r="C9" s="10"/>
      <c r="D9" s="9"/>
      <c r="E9" s="8"/>
      <c r="F9" s="7">
        <f>(C9*E9)</f>
        <v>0</v>
      </c>
    </row>
    <row r="10" spans="1:7" x14ac:dyDescent="0.2">
      <c r="A10" s="53"/>
      <c r="B10" s="11"/>
      <c r="C10" s="10"/>
      <c r="D10" s="9"/>
      <c r="E10" s="8"/>
      <c r="F10" s="7">
        <f>(C10*E10)</f>
        <v>0</v>
      </c>
    </row>
    <row r="11" spans="1:7" x14ac:dyDescent="0.2">
      <c r="A11" s="53"/>
      <c r="B11" s="73"/>
      <c r="C11" s="72"/>
      <c r="D11" s="9"/>
      <c r="E11" s="71"/>
      <c r="F11" s="7">
        <f>(C11*E11)</f>
        <v>0</v>
      </c>
    </row>
    <row r="12" spans="1:7" x14ac:dyDescent="0.2">
      <c r="A12" s="53"/>
      <c r="B12" s="11"/>
      <c r="C12" s="10"/>
      <c r="D12" s="9"/>
      <c r="E12" s="8"/>
      <c r="F12" s="7">
        <f>(C12*E12)</f>
        <v>0</v>
      </c>
    </row>
    <row r="13" spans="1:7" x14ac:dyDescent="0.2">
      <c r="A13" s="48"/>
      <c r="B13" s="11"/>
      <c r="C13" s="10"/>
      <c r="D13" s="9"/>
      <c r="E13" s="8"/>
      <c r="F13" s="7">
        <f>(C13*E13)</f>
        <v>0</v>
      </c>
    </row>
    <row r="14" spans="1:7" x14ac:dyDescent="0.2">
      <c r="A14" s="53"/>
      <c r="B14" s="70" t="s">
        <v>50</v>
      </c>
      <c r="C14" s="15"/>
      <c r="D14" s="14"/>
      <c r="E14" s="13"/>
      <c r="F14" s="51"/>
    </row>
    <row r="15" spans="1:7" x14ac:dyDescent="0.2">
      <c r="A15" s="53"/>
      <c r="B15" s="11"/>
      <c r="C15" s="10"/>
      <c r="D15" s="9"/>
      <c r="E15" s="8"/>
      <c r="F15" s="7">
        <f>(C15*E15)</f>
        <v>0</v>
      </c>
    </row>
    <row r="16" spans="1:7" x14ac:dyDescent="0.2">
      <c r="A16" s="48"/>
      <c r="B16" s="11"/>
      <c r="C16" s="10"/>
      <c r="D16" s="9"/>
      <c r="E16" s="8"/>
      <c r="F16" s="7">
        <f>(C16*E16)</f>
        <v>0</v>
      </c>
    </row>
    <row r="17" spans="1:6" x14ac:dyDescent="0.2">
      <c r="A17" s="53"/>
      <c r="B17" s="70" t="s">
        <v>49</v>
      </c>
      <c r="C17" s="15"/>
      <c r="D17" s="14"/>
      <c r="E17" s="13"/>
      <c r="F17" s="51"/>
    </row>
    <row r="18" spans="1:6" x14ac:dyDescent="0.2">
      <c r="A18" s="53"/>
      <c r="B18" s="11"/>
      <c r="C18" s="10"/>
      <c r="D18" s="9"/>
      <c r="E18" s="8"/>
      <c r="F18" s="7">
        <f>(C18*E18)</f>
        <v>0</v>
      </c>
    </row>
    <row r="19" spans="1:6" x14ac:dyDescent="0.2">
      <c r="A19" s="48"/>
      <c r="B19" s="11"/>
      <c r="C19" s="10"/>
      <c r="D19" s="9"/>
      <c r="E19" s="8"/>
      <c r="F19" s="7">
        <f>(C19*E19)</f>
        <v>0</v>
      </c>
    </row>
    <row r="20" spans="1:6" x14ac:dyDescent="0.2">
      <c r="A20" s="53"/>
      <c r="B20" s="70" t="s">
        <v>48</v>
      </c>
      <c r="C20" s="15"/>
      <c r="D20" s="14"/>
      <c r="E20" s="13"/>
      <c r="F20" s="51"/>
    </row>
    <row r="21" spans="1:6" x14ac:dyDescent="0.2">
      <c r="A21" s="53"/>
      <c r="B21" s="11"/>
      <c r="C21" s="10"/>
      <c r="D21" s="9"/>
      <c r="E21" s="8"/>
      <c r="F21" s="7">
        <f>(C21*E21)</f>
        <v>0</v>
      </c>
    </row>
    <row r="22" spans="1:6" x14ac:dyDescent="0.2">
      <c r="A22" s="48"/>
      <c r="B22" s="11"/>
      <c r="C22" s="10"/>
      <c r="D22" s="9"/>
      <c r="E22" s="8"/>
      <c r="F22" s="7">
        <f>(C22*E22)</f>
        <v>0</v>
      </c>
    </row>
    <row r="23" spans="1:6" x14ac:dyDescent="0.2">
      <c r="A23" s="53"/>
      <c r="B23" s="70" t="s">
        <v>47</v>
      </c>
      <c r="C23" s="15"/>
      <c r="D23" s="14"/>
      <c r="E23" s="13"/>
      <c r="F23" s="51"/>
    </row>
    <row r="24" spans="1:6" x14ac:dyDescent="0.2">
      <c r="A24" s="53"/>
      <c r="B24" s="11"/>
      <c r="C24" s="10"/>
      <c r="D24" s="9"/>
      <c r="E24" s="8"/>
      <c r="F24" s="7">
        <f>(C24*E24)</f>
        <v>0</v>
      </c>
    </row>
    <row r="25" spans="1:6" x14ac:dyDescent="0.2">
      <c r="A25" s="48"/>
      <c r="B25" s="11"/>
      <c r="C25" s="10"/>
      <c r="D25" s="9"/>
      <c r="E25" s="8"/>
      <c r="F25" s="7">
        <f>(C25*E25)</f>
        <v>0</v>
      </c>
    </row>
    <row r="26" spans="1:6" x14ac:dyDescent="0.2">
      <c r="A26" s="53"/>
      <c r="B26" s="70" t="s">
        <v>46</v>
      </c>
      <c r="C26" s="15"/>
      <c r="D26" s="14"/>
      <c r="E26" s="13"/>
      <c r="F26" s="51"/>
    </row>
    <row r="27" spans="1:6" x14ac:dyDescent="0.2">
      <c r="A27" s="53"/>
      <c r="B27" s="11"/>
      <c r="C27" s="10"/>
      <c r="D27" s="9"/>
      <c r="E27" s="8"/>
      <c r="F27" s="7">
        <f>(C27*E27)</f>
        <v>0</v>
      </c>
    </row>
    <row r="28" spans="1:6" x14ac:dyDescent="0.2">
      <c r="A28" s="53"/>
      <c r="B28" s="11"/>
      <c r="C28" s="10"/>
      <c r="D28" s="9"/>
      <c r="E28" s="8"/>
      <c r="F28" s="7">
        <f>(C28*E28)</f>
        <v>0</v>
      </c>
    </row>
    <row r="29" spans="1:6" s="69" customFormat="1" x14ac:dyDescent="0.2">
      <c r="A29" s="48"/>
      <c r="B29" s="11"/>
      <c r="C29" s="10"/>
      <c r="D29" s="9"/>
      <c r="E29" s="8"/>
      <c r="F29" s="7">
        <f>(C29*E29)</f>
        <v>0</v>
      </c>
    </row>
    <row r="30" spans="1:6" ht="15.75" x14ac:dyDescent="0.2">
      <c r="A30" s="53"/>
      <c r="B30" s="68" t="s">
        <v>45</v>
      </c>
      <c r="C30" s="67"/>
      <c r="D30" s="66"/>
      <c r="E30" s="65"/>
      <c r="F30" s="64"/>
    </row>
    <row r="31" spans="1:6" x14ac:dyDescent="0.2">
      <c r="A31" s="53"/>
      <c r="B31" s="52" t="s">
        <v>44</v>
      </c>
      <c r="C31" s="15"/>
      <c r="D31" s="14"/>
      <c r="E31" s="13"/>
      <c r="F31" s="51"/>
    </row>
    <row r="32" spans="1:6" x14ac:dyDescent="0.2">
      <c r="A32" s="53"/>
      <c r="B32" s="11"/>
      <c r="C32" s="10"/>
      <c r="D32" s="9"/>
      <c r="E32" s="8"/>
      <c r="F32" s="7">
        <f>(C32*E32)</f>
        <v>0</v>
      </c>
    </row>
    <row r="33" spans="1:6" x14ac:dyDescent="0.2">
      <c r="A33" s="48"/>
      <c r="B33" s="11"/>
      <c r="C33" s="10"/>
      <c r="D33" s="9"/>
      <c r="E33" s="8"/>
      <c r="F33" s="7">
        <f>(C33*E33)</f>
        <v>0</v>
      </c>
    </row>
    <row r="34" spans="1:6" x14ac:dyDescent="0.2">
      <c r="A34" s="53"/>
      <c r="B34" s="52" t="s">
        <v>43</v>
      </c>
      <c r="C34" s="15"/>
      <c r="D34" s="14"/>
      <c r="E34" s="13"/>
      <c r="F34" s="51"/>
    </row>
    <row r="35" spans="1:6" x14ac:dyDescent="0.2">
      <c r="A35" s="53"/>
      <c r="B35" s="11"/>
      <c r="C35" s="10"/>
      <c r="D35" s="9"/>
      <c r="E35" s="8"/>
      <c r="F35" s="7">
        <f t="shared" ref="F35:F40" si="0">(C35*E35)</f>
        <v>0</v>
      </c>
    </row>
    <row r="36" spans="1:6" x14ac:dyDescent="0.2">
      <c r="A36" s="53"/>
      <c r="B36" s="11"/>
      <c r="C36" s="10"/>
      <c r="D36" s="9"/>
      <c r="E36" s="8"/>
      <c r="F36" s="7">
        <f t="shared" si="0"/>
        <v>0</v>
      </c>
    </row>
    <row r="37" spans="1:6" x14ac:dyDescent="0.2">
      <c r="A37" s="53"/>
      <c r="B37" s="11"/>
      <c r="C37" s="10"/>
      <c r="D37" s="9"/>
      <c r="E37" s="8"/>
      <c r="F37" s="7">
        <f t="shared" si="0"/>
        <v>0</v>
      </c>
    </row>
    <row r="38" spans="1:6" x14ac:dyDescent="0.2">
      <c r="A38" s="53"/>
      <c r="B38" s="11"/>
      <c r="C38" s="10"/>
      <c r="D38" s="9"/>
      <c r="E38" s="8"/>
      <c r="F38" s="7">
        <f t="shared" si="0"/>
        <v>0</v>
      </c>
    </row>
    <row r="39" spans="1:6" x14ac:dyDescent="0.2">
      <c r="A39" s="53"/>
      <c r="B39" s="11"/>
      <c r="C39" s="10"/>
      <c r="D39" s="9"/>
      <c r="E39" s="8"/>
      <c r="F39" s="7">
        <f t="shared" si="0"/>
        <v>0</v>
      </c>
    </row>
    <row r="40" spans="1:6" x14ac:dyDescent="0.2">
      <c r="A40" s="48"/>
      <c r="B40" s="11"/>
      <c r="C40" s="10"/>
      <c r="D40" s="9"/>
      <c r="E40" s="8"/>
      <c r="F40" s="7">
        <f t="shared" si="0"/>
        <v>0</v>
      </c>
    </row>
    <row r="41" spans="1:6" x14ac:dyDescent="0.2">
      <c r="A41" s="53"/>
      <c r="B41" s="52" t="s">
        <v>42</v>
      </c>
      <c r="C41" s="15"/>
      <c r="D41" s="14"/>
      <c r="E41" s="13"/>
      <c r="F41" s="51"/>
    </row>
    <row r="42" spans="1:6" x14ac:dyDescent="0.2">
      <c r="A42" s="53"/>
      <c r="B42" s="11"/>
      <c r="C42" s="10"/>
      <c r="D42" s="9"/>
      <c r="E42" s="8"/>
      <c r="F42" s="7">
        <f t="shared" ref="F42:F47" si="1">(C42*E42)</f>
        <v>0</v>
      </c>
    </row>
    <row r="43" spans="1:6" x14ac:dyDescent="0.2">
      <c r="A43" s="53"/>
      <c r="B43" s="11"/>
      <c r="C43" s="10"/>
      <c r="D43" s="9"/>
      <c r="E43" s="8"/>
      <c r="F43" s="7">
        <f t="shared" si="1"/>
        <v>0</v>
      </c>
    </row>
    <row r="44" spans="1:6" x14ac:dyDescent="0.2">
      <c r="A44" s="54"/>
      <c r="B44" s="11"/>
      <c r="C44" s="10"/>
      <c r="D44" s="9"/>
      <c r="E44" s="8"/>
      <c r="F44" s="7">
        <f t="shared" si="1"/>
        <v>0</v>
      </c>
    </row>
    <row r="45" spans="1:6" x14ac:dyDescent="0.2">
      <c r="A45" s="48"/>
      <c r="B45" s="11"/>
      <c r="C45" s="10"/>
      <c r="D45" s="9"/>
      <c r="E45" s="8"/>
      <c r="F45" s="7">
        <f t="shared" si="1"/>
        <v>0</v>
      </c>
    </row>
    <row r="46" spans="1:6" x14ac:dyDescent="0.2">
      <c r="A46" s="48"/>
      <c r="B46" s="11"/>
      <c r="C46" s="10"/>
      <c r="D46" s="9"/>
      <c r="E46" s="8"/>
      <c r="F46" s="7">
        <f t="shared" si="1"/>
        <v>0</v>
      </c>
    </row>
    <row r="47" spans="1:6" x14ac:dyDescent="0.2">
      <c r="A47" s="48"/>
      <c r="B47" s="11"/>
      <c r="C47" s="10"/>
      <c r="D47" s="9"/>
      <c r="E47" s="8"/>
      <c r="F47" s="7">
        <f t="shared" si="1"/>
        <v>0</v>
      </c>
    </row>
    <row r="48" spans="1:6" x14ac:dyDescent="0.2">
      <c r="A48" s="53"/>
      <c r="B48" s="52" t="s">
        <v>41</v>
      </c>
      <c r="C48" s="15"/>
      <c r="D48" s="14"/>
      <c r="E48" s="13"/>
      <c r="F48" s="51"/>
    </row>
    <row r="49" spans="1:6" x14ac:dyDescent="0.2">
      <c r="A49" s="53"/>
      <c r="B49" s="11"/>
      <c r="C49" s="10"/>
      <c r="D49" s="9"/>
      <c r="E49" s="8"/>
      <c r="F49" s="7">
        <f>(C49*E49)</f>
        <v>0</v>
      </c>
    </row>
    <row r="50" spans="1:6" x14ac:dyDescent="0.2">
      <c r="A50" s="48"/>
      <c r="B50" s="11"/>
      <c r="C50" s="10"/>
      <c r="D50" s="9"/>
      <c r="E50" s="8"/>
      <c r="F50" s="7">
        <f>(C50*E50)</f>
        <v>0</v>
      </c>
    </row>
    <row r="51" spans="1:6" x14ac:dyDescent="0.2">
      <c r="A51" s="53"/>
      <c r="B51" s="52" t="s">
        <v>40</v>
      </c>
      <c r="C51" s="15"/>
      <c r="D51" s="14"/>
      <c r="E51" s="13"/>
      <c r="F51" s="51"/>
    </row>
    <row r="52" spans="1:6" x14ac:dyDescent="0.2">
      <c r="A52" s="53"/>
      <c r="B52" s="11"/>
      <c r="C52" s="10"/>
      <c r="D52" s="9"/>
      <c r="E52" s="8"/>
      <c r="F52" s="7">
        <f>(C52*E52)</f>
        <v>0</v>
      </c>
    </row>
    <row r="53" spans="1:6" x14ac:dyDescent="0.2">
      <c r="A53" s="54"/>
      <c r="B53" s="11"/>
      <c r="C53" s="10"/>
      <c r="D53" s="9"/>
      <c r="E53" s="8"/>
      <c r="F53" s="7">
        <f>(C53*E53)</f>
        <v>0</v>
      </c>
    </row>
    <row r="54" spans="1:6" x14ac:dyDescent="0.2">
      <c r="A54" s="48"/>
      <c r="B54" s="11"/>
      <c r="C54" s="10"/>
      <c r="D54" s="9"/>
      <c r="E54" s="8"/>
      <c r="F54" s="7">
        <f>(C54*E54)</f>
        <v>0</v>
      </c>
    </row>
    <row r="55" spans="1:6" x14ac:dyDescent="0.2">
      <c r="A55" s="48"/>
      <c r="B55" s="11"/>
      <c r="C55" s="10"/>
      <c r="D55" s="9"/>
      <c r="E55" s="8"/>
      <c r="F55" s="7">
        <f>(C55*E55)</f>
        <v>0</v>
      </c>
    </row>
    <row r="56" spans="1:6" x14ac:dyDescent="0.2">
      <c r="A56" s="48"/>
      <c r="B56" s="11"/>
      <c r="C56" s="10"/>
      <c r="D56" s="9"/>
      <c r="E56" s="8"/>
      <c r="F56" s="7">
        <f>(C56*E56)</f>
        <v>0</v>
      </c>
    </row>
    <row r="57" spans="1:6" x14ac:dyDescent="0.2">
      <c r="A57" s="53"/>
      <c r="B57" s="52" t="s">
        <v>39</v>
      </c>
      <c r="C57" s="15"/>
      <c r="D57" s="14"/>
      <c r="E57" s="13"/>
      <c r="F57" s="51"/>
    </row>
    <row r="58" spans="1:6" x14ac:dyDescent="0.2">
      <c r="A58" s="53"/>
      <c r="B58" s="11"/>
      <c r="C58" s="10"/>
      <c r="D58" s="9"/>
      <c r="E58" s="8"/>
      <c r="F58" s="7">
        <f>(C58*E58)</f>
        <v>0</v>
      </c>
    </row>
    <row r="59" spans="1:6" x14ac:dyDescent="0.2">
      <c r="A59" s="54"/>
      <c r="B59" s="11"/>
      <c r="C59" s="10"/>
      <c r="D59" s="9"/>
      <c r="E59" s="8"/>
      <c r="F59" s="7">
        <f>(C59*E59)</f>
        <v>0</v>
      </c>
    </row>
    <row r="60" spans="1:6" x14ac:dyDescent="0.2">
      <c r="A60" s="48"/>
      <c r="B60" s="11"/>
      <c r="C60" s="10"/>
      <c r="D60" s="9"/>
      <c r="E60" s="8"/>
      <c r="F60" s="7">
        <f>(C60*E60)</f>
        <v>0</v>
      </c>
    </row>
    <row r="61" spans="1:6" x14ac:dyDescent="0.2">
      <c r="A61" s="48"/>
      <c r="B61" s="11"/>
      <c r="C61" s="10"/>
      <c r="D61" s="9"/>
      <c r="E61" s="8"/>
      <c r="F61" s="7">
        <f>(C61*E61)</f>
        <v>0</v>
      </c>
    </row>
    <row r="62" spans="1:6" x14ac:dyDescent="0.2">
      <c r="A62" s="53"/>
      <c r="B62" s="52" t="s">
        <v>38</v>
      </c>
      <c r="C62" s="15"/>
      <c r="D62" s="14"/>
      <c r="E62" s="13"/>
      <c r="F62" s="51"/>
    </row>
    <row r="63" spans="1:6" x14ac:dyDescent="0.2">
      <c r="A63" s="53"/>
      <c r="B63" s="11"/>
      <c r="C63" s="10"/>
      <c r="D63" s="9"/>
      <c r="E63" s="8"/>
      <c r="F63" s="7">
        <f>(C63*E63)</f>
        <v>0</v>
      </c>
    </row>
    <row r="64" spans="1:6" x14ac:dyDescent="0.2">
      <c r="A64" s="48"/>
      <c r="B64" s="11"/>
      <c r="C64" s="10"/>
      <c r="D64" s="9"/>
      <c r="E64" s="8"/>
      <c r="F64" s="7">
        <f>(C64*E64)</f>
        <v>0</v>
      </c>
    </row>
    <row r="65" spans="1:6" x14ac:dyDescent="0.2">
      <c r="A65" s="53"/>
      <c r="B65" s="52" t="s">
        <v>37</v>
      </c>
      <c r="C65" s="15"/>
      <c r="D65" s="14"/>
      <c r="E65" s="13"/>
      <c r="F65" s="51"/>
    </row>
    <row r="66" spans="1:6" x14ac:dyDescent="0.2">
      <c r="A66" s="53"/>
      <c r="B66" s="11"/>
      <c r="C66" s="10"/>
      <c r="D66" s="9"/>
      <c r="E66" s="8"/>
      <c r="F66" s="7">
        <f>(C66*E66)</f>
        <v>0</v>
      </c>
    </row>
    <row r="67" spans="1:6" x14ac:dyDescent="0.2">
      <c r="A67" s="48"/>
      <c r="B67" s="11"/>
      <c r="C67" s="10"/>
      <c r="D67" s="9"/>
      <c r="E67" s="8"/>
      <c r="F67" s="7">
        <f>(C67*E67)</f>
        <v>0</v>
      </c>
    </row>
    <row r="68" spans="1:6" ht="15.75" x14ac:dyDescent="0.2">
      <c r="A68" s="53"/>
      <c r="B68" s="68" t="s">
        <v>36</v>
      </c>
      <c r="C68" s="67"/>
      <c r="D68" s="66"/>
      <c r="E68" s="65"/>
      <c r="F68" s="64"/>
    </row>
    <row r="69" spans="1:6" x14ac:dyDescent="0.2">
      <c r="A69" s="53"/>
      <c r="B69" s="52" t="s">
        <v>35</v>
      </c>
      <c r="C69" s="15"/>
      <c r="D69" s="14"/>
      <c r="E69" s="13"/>
      <c r="F69" s="51"/>
    </row>
    <row r="70" spans="1:6" x14ac:dyDescent="0.2">
      <c r="A70" s="53"/>
      <c r="B70" s="11"/>
      <c r="C70" s="10"/>
      <c r="D70" s="9"/>
      <c r="E70" s="8"/>
      <c r="F70" s="7">
        <f>(C70*E70)</f>
        <v>0</v>
      </c>
    </row>
    <row r="71" spans="1:6" x14ac:dyDescent="0.2">
      <c r="A71" s="54"/>
      <c r="B71" s="11"/>
      <c r="C71" s="10"/>
      <c r="D71" s="9"/>
      <c r="E71" s="8"/>
      <c r="F71" s="7">
        <f>(C71*E71)</f>
        <v>0</v>
      </c>
    </row>
    <row r="72" spans="1:6" x14ac:dyDescent="0.2">
      <c r="A72" s="48"/>
      <c r="B72" s="11"/>
      <c r="C72" s="10"/>
      <c r="D72" s="9"/>
      <c r="E72" s="8"/>
      <c r="F72" s="7">
        <f>(C72*E72)</f>
        <v>0</v>
      </c>
    </row>
    <row r="73" spans="1:6" x14ac:dyDescent="0.2">
      <c r="A73" s="48"/>
      <c r="B73" s="11"/>
      <c r="C73" s="10"/>
      <c r="D73" s="9"/>
      <c r="E73" s="8"/>
      <c r="F73" s="7">
        <f>(C73*E73)</f>
        <v>0</v>
      </c>
    </row>
    <row r="74" spans="1:6" x14ac:dyDescent="0.2">
      <c r="A74" s="53"/>
      <c r="B74" s="52" t="s">
        <v>34</v>
      </c>
      <c r="C74" s="15"/>
      <c r="D74" s="14"/>
      <c r="E74" s="13"/>
      <c r="F74" s="51"/>
    </row>
    <row r="75" spans="1:6" x14ac:dyDescent="0.2">
      <c r="A75" s="55"/>
      <c r="B75" s="11"/>
      <c r="C75" s="10"/>
      <c r="D75" s="9"/>
      <c r="E75" s="8"/>
      <c r="F75" s="7">
        <f>(C75*E75)</f>
        <v>0</v>
      </c>
    </row>
    <row r="76" spans="1:6" x14ac:dyDescent="0.2">
      <c r="A76" s="54"/>
      <c r="B76" s="11"/>
      <c r="C76" s="10"/>
      <c r="D76" s="9"/>
      <c r="E76" s="8"/>
      <c r="F76" s="7">
        <f>(C76*E76)</f>
        <v>0</v>
      </c>
    </row>
    <row r="77" spans="1:6" x14ac:dyDescent="0.2">
      <c r="A77" s="48"/>
      <c r="B77" s="11"/>
      <c r="C77" s="10"/>
      <c r="D77" s="9"/>
      <c r="E77" s="8"/>
      <c r="F77" s="7">
        <f>(C77*E77)</f>
        <v>0</v>
      </c>
    </row>
    <row r="78" spans="1:6" x14ac:dyDescent="0.2">
      <c r="A78" s="53"/>
      <c r="B78" s="52" t="s">
        <v>33</v>
      </c>
      <c r="C78" s="15"/>
      <c r="D78" s="14"/>
      <c r="E78" s="13"/>
      <c r="F78" s="51"/>
    </row>
    <row r="79" spans="1:6" x14ac:dyDescent="0.2">
      <c r="A79" s="55"/>
      <c r="B79" s="11"/>
      <c r="C79" s="10"/>
      <c r="D79" s="9"/>
      <c r="E79" s="8"/>
      <c r="F79" s="7">
        <f>(C79*E79)</f>
        <v>0</v>
      </c>
    </row>
    <row r="80" spans="1:6" x14ac:dyDescent="0.2">
      <c r="A80" s="48"/>
      <c r="B80" s="11"/>
      <c r="C80" s="10"/>
      <c r="D80" s="9"/>
      <c r="E80" s="8"/>
      <c r="F80" s="7">
        <f>(C80*E80)</f>
        <v>0</v>
      </c>
    </row>
    <row r="81" spans="1:6" x14ac:dyDescent="0.2">
      <c r="A81" s="55"/>
      <c r="B81" s="11"/>
      <c r="C81" s="10"/>
      <c r="D81" s="9"/>
      <c r="E81" s="8"/>
      <c r="F81" s="7">
        <f>(C81*E81)</f>
        <v>0</v>
      </c>
    </row>
    <row r="82" spans="1:6" x14ac:dyDescent="0.2">
      <c r="A82" s="48"/>
      <c r="B82" s="11"/>
      <c r="C82" s="10"/>
      <c r="D82" s="9"/>
      <c r="E82" s="8"/>
      <c r="F82" s="7">
        <f>(C82*E82)</f>
        <v>0</v>
      </c>
    </row>
    <row r="83" spans="1:6" x14ac:dyDescent="0.2">
      <c r="A83" s="53"/>
      <c r="B83" s="52" t="s">
        <v>32</v>
      </c>
      <c r="C83" s="15"/>
      <c r="D83" s="14"/>
      <c r="E83" s="13"/>
      <c r="F83" s="51"/>
    </row>
    <row r="84" spans="1:6" x14ac:dyDescent="0.2">
      <c r="A84" s="55"/>
      <c r="B84" s="11"/>
      <c r="C84" s="10"/>
      <c r="D84" s="9"/>
      <c r="E84" s="8"/>
      <c r="F84" s="7">
        <f>(C84*E84)</f>
        <v>0</v>
      </c>
    </row>
    <row r="85" spans="1:6" x14ac:dyDescent="0.2">
      <c r="A85" s="48"/>
      <c r="B85" s="11"/>
      <c r="C85" s="10"/>
      <c r="D85" s="9"/>
      <c r="E85" s="8"/>
      <c r="F85" s="7">
        <f>(C85*E85)</f>
        <v>0</v>
      </c>
    </row>
    <row r="86" spans="1:6" x14ac:dyDescent="0.2">
      <c r="A86" s="53"/>
      <c r="B86" s="52" t="s">
        <v>31</v>
      </c>
      <c r="C86" s="15"/>
      <c r="D86" s="14"/>
      <c r="E86" s="13"/>
      <c r="F86" s="51"/>
    </row>
    <row r="87" spans="1:6" x14ac:dyDescent="0.2">
      <c r="A87" s="50"/>
      <c r="B87" s="11"/>
      <c r="C87" s="49"/>
      <c r="D87" s="9"/>
      <c r="E87" s="8"/>
      <c r="F87" s="7">
        <f>(C87*E87)</f>
        <v>0</v>
      </c>
    </row>
    <row r="88" spans="1:6" x14ac:dyDescent="0.2">
      <c r="A88" s="48"/>
      <c r="B88" s="11"/>
      <c r="C88" s="10"/>
      <c r="D88" s="9"/>
      <c r="E88" s="8"/>
      <c r="F88" s="7">
        <f>(C88*E88)</f>
        <v>0</v>
      </c>
    </row>
    <row r="89" spans="1:6" x14ac:dyDescent="0.2">
      <c r="A89" s="53"/>
      <c r="B89" s="52" t="s">
        <v>30</v>
      </c>
      <c r="C89" s="15"/>
      <c r="D89" s="14"/>
      <c r="E89" s="13"/>
      <c r="F89" s="51"/>
    </row>
    <row r="90" spans="1:6" x14ac:dyDescent="0.2">
      <c r="A90" s="50"/>
      <c r="B90" s="11"/>
      <c r="C90" s="49"/>
      <c r="D90" s="9"/>
      <c r="E90" s="8"/>
      <c r="F90" s="7">
        <f>(C90*E90)</f>
        <v>0</v>
      </c>
    </row>
    <row r="91" spans="1:6" x14ac:dyDescent="0.2">
      <c r="A91" s="48"/>
      <c r="B91" s="11"/>
      <c r="C91" s="10"/>
      <c r="D91" s="9"/>
      <c r="E91" s="8"/>
      <c r="F91" s="7">
        <f>(C91*E91)</f>
        <v>0</v>
      </c>
    </row>
    <row r="92" spans="1:6" ht="15.75" x14ac:dyDescent="0.2">
      <c r="A92" s="50"/>
      <c r="B92" s="63" t="s">
        <v>29</v>
      </c>
      <c r="C92" s="62"/>
      <c r="E92" s="61"/>
      <c r="F92" s="60"/>
    </row>
    <row r="93" spans="1:6" x14ac:dyDescent="0.2">
      <c r="A93" s="50"/>
      <c r="B93" s="52" t="s">
        <v>28</v>
      </c>
      <c r="C93" s="59"/>
      <c r="E93" s="58"/>
      <c r="F93" s="57"/>
    </row>
    <row r="94" spans="1:6" x14ac:dyDescent="0.2">
      <c r="A94" s="50"/>
      <c r="B94" s="11"/>
      <c r="C94" s="49"/>
      <c r="D94" s="9"/>
      <c r="E94" s="8"/>
      <c r="F94" s="7">
        <f t="shared" ref="F94:F100" si="2">(C94*E94)</f>
        <v>0</v>
      </c>
    </row>
    <row r="95" spans="1:6" x14ac:dyDescent="0.2">
      <c r="A95" s="50"/>
      <c r="B95" s="11"/>
      <c r="C95" s="49"/>
      <c r="D95" s="9"/>
      <c r="E95" s="8"/>
      <c r="F95" s="7">
        <f t="shared" si="2"/>
        <v>0</v>
      </c>
    </row>
    <row r="96" spans="1:6" x14ac:dyDescent="0.2">
      <c r="A96" s="55"/>
      <c r="B96" s="11"/>
      <c r="C96" s="49"/>
      <c r="D96" s="9"/>
      <c r="E96" s="8"/>
      <c r="F96" s="7">
        <f t="shared" si="2"/>
        <v>0</v>
      </c>
    </row>
    <row r="97" spans="1:6" x14ac:dyDescent="0.2">
      <c r="A97" s="48"/>
      <c r="B97" s="11"/>
      <c r="C97" s="49"/>
      <c r="D97" s="9"/>
      <c r="E97" s="8"/>
      <c r="F97" s="7">
        <f t="shared" si="2"/>
        <v>0</v>
      </c>
    </row>
    <row r="98" spans="1:6" x14ac:dyDescent="0.2">
      <c r="A98" s="48"/>
      <c r="B98" s="11"/>
      <c r="C98" s="49"/>
      <c r="D98" s="9"/>
      <c r="E98" s="8"/>
      <c r="F98" s="7">
        <f t="shared" si="2"/>
        <v>0</v>
      </c>
    </row>
    <row r="99" spans="1:6" x14ac:dyDescent="0.2">
      <c r="A99" s="48"/>
      <c r="B99" s="11"/>
      <c r="C99" s="49"/>
      <c r="D99" s="9"/>
      <c r="E99" s="8"/>
      <c r="F99" s="7">
        <f t="shared" si="2"/>
        <v>0</v>
      </c>
    </row>
    <row r="100" spans="1:6" x14ac:dyDescent="0.2">
      <c r="A100" s="48"/>
      <c r="B100" s="11"/>
      <c r="C100" s="56"/>
      <c r="D100" s="9"/>
      <c r="E100" s="8"/>
      <c r="F100" s="7">
        <f t="shared" si="2"/>
        <v>0</v>
      </c>
    </row>
    <row r="101" spans="1:6" x14ac:dyDescent="0.2">
      <c r="A101" s="53"/>
      <c r="B101" s="52" t="s">
        <v>27</v>
      </c>
      <c r="C101" s="15"/>
      <c r="D101" s="14"/>
      <c r="E101" s="13"/>
      <c r="F101" s="51"/>
    </row>
    <row r="102" spans="1:6" x14ac:dyDescent="0.2">
      <c r="A102" s="50"/>
      <c r="B102" s="11"/>
      <c r="C102" s="49"/>
      <c r="D102" s="9"/>
      <c r="E102" s="8"/>
      <c r="F102" s="7">
        <f>(C102*E102)</f>
        <v>0</v>
      </c>
    </row>
    <row r="103" spans="1:6" x14ac:dyDescent="0.2">
      <c r="A103" s="48"/>
      <c r="B103" s="11"/>
      <c r="C103" s="49"/>
      <c r="D103" s="9"/>
      <c r="E103" s="8"/>
      <c r="F103" s="7">
        <f>(C103*E103)</f>
        <v>0</v>
      </c>
    </row>
    <row r="104" spans="1:6" x14ac:dyDescent="0.2">
      <c r="A104" s="48"/>
      <c r="B104" s="11"/>
      <c r="C104" s="10"/>
      <c r="D104" s="9"/>
      <c r="E104" s="8"/>
      <c r="F104" s="7">
        <f>(C104*E104)</f>
        <v>0</v>
      </c>
    </row>
    <row r="105" spans="1:6" x14ac:dyDescent="0.2">
      <c r="A105" s="53"/>
      <c r="B105" s="52" t="s">
        <v>26</v>
      </c>
      <c r="C105" s="15"/>
      <c r="D105" s="14"/>
      <c r="E105" s="13"/>
      <c r="F105" s="51"/>
    </row>
    <row r="106" spans="1:6" x14ac:dyDescent="0.2">
      <c r="A106" s="50"/>
      <c r="B106" s="11"/>
      <c r="C106" s="49"/>
      <c r="D106" s="9"/>
      <c r="E106" s="8"/>
      <c r="F106" s="7">
        <f>(C106*E106)</f>
        <v>0</v>
      </c>
    </row>
    <row r="107" spans="1:6" x14ac:dyDescent="0.2">
      <c r="A107" s="48"/>
      <c r="B107" s="11"/>
      <c r="C107" s="49"/>
      <c r="D107" s="9"/>
      <c r="E107" s="8"/>
      <c r="F107" s="7">
        <f>(C107*E107)</f>
        <v>0</v>
      </c>
    </row>
    <row r="108" spans="1:6" x14ac:dyDescent="0.2">
      <c r="A108" s="48"/>
      <c r="B108" s="11"/>
      <c r="C108" s="10"/>
      <c r="D108" s="9"/>
      <c r="E108" s="8"/>
      <c r="F108" s="7">
        <f>(C108*E108)</f>
        <v>0</v>
      </c>
    </row>
    <row r="109" spans="1:6" x14ac:dyDescent="0.2">
      <c r="A109" s="53"/>
      <c r="B109" s="52" t="s">
        <v>25</v>
      </c>
      <c r="C109" s="15"/>
      <c r="D109" s="14"/>
      <c r="E109" s="13"/>
      <c r="F109" s="51"/>
    </row>
    <row r="110" spans="1:6" x14ac:dyDescent="0.2">
      <c r="A110" s="50"/>
      <c r="B110" s="11"/>
      <c r="C110" s="49"/>
      <c r="D110" s="9"/>
      <c r="E110" s="8"/>
      <c r="F110" s="7">
        <f>(C110*E110)</f>
        <v>0</v>
      </c>
    </row>
    <row r="111" spans="1:6" x14ac:dyDescent="0.2">
      <c r="A111" s="55"/>
      <c r="B111" s="11"/>
      <c r="C111" s="49"/>
      <c r="D111" s="9"/>
      <c r="E111" s="8"/>
      <c r="F111" s="7">
        <f>(C111*E111)</f>
        <v>0</v>
      </c>
    </row>
    <row r="112" spans="1:6" x14ac:dyDescent="0.2">
      <c r="A112" s="48"/>
      <c r="B112" s="11"/>
      <c r="C112" s="49"/>
      <c r="D112" s="9"/>
      <c r="E112" s="8"/>
      <c r="F112" s="7">
        <f>(C112*E112)</f>
        <v>0</v>
      </c>
    </row>
    <row r="113" spans="1:6" x14ac:dyDescent="0.2">
      <c r="A113" s="48"/>
      <c r="B113" s="11"/>
      <c r="C113" s="10"/>
      <c r="D113" s="9"/>
      <c r="E113" s="8"/>
      <c r="F113" s="7">
        <f>(C113*E113)</f>
        <v>0</v>
      </c>
    </row>
    <row r="114" spans="1:6" x14ac:dyDescent="0.2">
      <c r="A114" s="53"/>
      <c r="B114" s="52" t="s">
        <v>24</v>
      </c>
      <c r="C114" s="15"/>
      <c r="D114" s="14"/>
      <c r="E114" s="13"/>
      <c r="F114" s="51"/>
    </row>
    <row r="115" spans="1:6" x14ac:dyDescent="0.2">
      <c r="A115" s="50"/>
      <c r="B115" s="11"/>
      <c r="C115" s="49"/>
      <c r="D115" s="9"/>
      <c r="E115" s="8"/>
      <c r="F115" s="7">
        <f>(C115*E115)</f>
        <v>0</v>
      </c>
    </row>
    <row r="116" spans="1:6" x14ac:dyDescent="0.2">
      <c r="A116" s="55"/>
      <c r="B116" s="11"/>
      <c r="C116" s="49"/>
      <c r="D116" s="9"/>
      <c r="E116" s="8"/>
      <c r="F116" s="7">
        <f>(C116*E116)</f>
        <v>0</v>
      </c>
    </row>
    <row r="117" spans="1:6" x14ac:dyDescent="0.2">
      <c r="A117" s="48"/>
      <c r="B117" s="11"/>
      <c r="C117" s="49"/>
      <c r="D117" s="9"/>
      <c r="E117" s="8"/>
      <c r="F117" s="7">
        <f>(C117*E117)</f>
        <v>0</v>
      </c>
    </row>
    <row r="118" spans="1:6" x14ac:dyDescent="0.2">
      <c r="A118" s="48"/>
      <c r="B118" s="11"/>
      <c r="C118" s="10"/>
      <c r="D118" s="9"/>
      <c r="E118" s="8"/>
      <c r="F118" s="7">
        <f>(C118*E118)</f>
        <v>0</v>
      </c>
    </row>
    <row r="119" spans="1:6" x14ac:dyDescent="0.2">
      <c r="A119" s="53"/>
      <c r="B119" s="52" t="s">
        <v>23</v>
      </c>
      <c r="C119" s="15"/>
      <c r="D119" s="14"/>
      <c r="E119" s="13"/>
      <c r="F119" s="51"/>
    </row>
    <row r="120" spans="1:6" x14ac:dyDescent="0.2">
      <c r="A120" s="50"/>
      <c r="B120" s="11"/>
      <c r="C120" s="49"/>
      <c r="D120" s="9"/>
      <c r="E120" s="8"/>
      <c r="F120" s="7">
        <f>(C120*E120)</f>
        <v>0</v>
      </c>
    </row>
    <row r="121" spans="1:6" x14ac:dyDescent="0.2">
      <c r="A121" s="50"/>
      <c r="B121" s="11"/>
      <c r="C121" s="49"/>
      <c r="D121" s="9"/>
      <c r="E121" s="8"/>
      <c r="F121" s="7">
        <f>(C121*E121)</f>
        <v>0</v>
      </c>
    </row>
    <row r="122" spans="1:6" x14ac:dyDescent="0.2">
      <c r="A122" s="55"/>
      <c r="B122" s="11"/>
      <c r="C122" s="49"/>
      <c r="D122" s="9"/>
      <c r="E122" s="8"/>
      <c r="F122" s="7">
        <f>(C122*E122)</f>
        <v>0</v>
      </c>
    </row>
    <row r="123" spans="1:6" x14ac:dyDescent="0.2">
      <c r="A123" s="48"/>
      <c r="B123" s="11"/>
      <c r="C123" s="49"/>
      <c r="D123" s="9"/>
      <c r="E123" s="8"/>
      <c r="F123" s="7">
        <f>(C123*E123)</f>
        <v>0</v>
      </c>
    </row>
    <row r="124" spans="1:6" x14ac:dyDescent="0.2">
      <c r="A124" s="48"/>
      <c r="B124" s="11"/>
      <c r="C124" s="10"/>
      <c r="D124" s="9"/>
      <c r="E124" s="8"/>
      <c r="F124" s="7">
        <f>(C124*E124)</f>
        <v>0</v>
      </c>
    </row>
    <row r="125" spans="1:6" x14ac:dyDescent="0.2">
      <c r="A125" s="53"/>
      <c r="B125" s="52" t="s">
        <v>22</v>
      </c>
      <c r="C125" s="15"/>
      <c r="D125" s="14"/>
      <c r="E125" s="13"/>
      <c r="F125" s="51"/>
    </row>
    <row r="126" spans="1:6" x14ac:dyDescent="0.2">
      <c r="A126" s="50"/>
      <c r="B126" s="11"/>
      <c r="C126" s="49"/>
      <c r="D126" s="9"/>
      <c r="E126" s="8"/>
      <c r="F126" s="7">
        <f>(C126*E126)</f>
        <v>0</v>
      </c>
    </row>
    <row r="127" spans="1:6" x14ac:dyDescent="0.2">
      <c r="A127" s="55"/>
      <c r="B127" s="11"/>
      <c r="C127" s="49"/>
      <c r="D127" s="9"/>
      <c r="E127" s="8"/>
      <c r="F127" s="7">
        <f>(C127*E127)</f>
        <v>0</v>
      </c>
    </row>
    <row r="128" spans="1:6" x14ac:dyDescent="0.2">
      <c r="A128" s="48"/>
      <c r="B128" s="11"/>
      <c r="C128" s="49"/>
      <c r="D128" s="9"/>
      <c r="E128" s="8"/>
      <c r="F128" s="7">
        <f>(C128*E128)</f>
        <v>0</v>
      </c>
    </row>
    <row r="129" spans="1:6" x14ac:dyDescent="0.2">
      <c r="A129" s="48"/>
      <c r="B129" s="11"/>
      <c r="C129" s="49"/>
      <c r="D129" s="9"/>
      <c r="E129" s="8"/>
      <c r="F129" s="7">
        <f>(C129*E129)</f>
        <v>0</v>
      </c>
    </row>
    <row r="130" spans="1:6" x14ac:dyDescent="0.2">
      <c r="A130" s="48"/>
      <c r="B130" s="11"/>
      <c r="C130" s="10"/>
      <c r="D130" s="9"/>
      <c r="E130" s="8"/>
      <c r="F130" s="7">
        <f>(C130*E130)</f>
        <v>0</v>
      </c>
    </row>
    <row r="131" spans="1:6" x14ac:dyDescent="0.2">
      <c r="A131" s="53"/>
      <c r="B131" s="52" t="s">
        <v>21</v>
      </c>
      <c r="C131" s="15"/>
      <c r="D131" s="14"/>
      <c r="E131" s="13"/>
      <c r="F131" s="51"/>
    </row>
    <row r="132" spans="1:6" x14ac:dyDescent="0.2">
      <c r="A132" s="50"/>
      <c r="B132" s="11"/>
      <c r="C132" s="49"/>
      <c r="D132" s="9"/>
      <c r="E132" s="8"/>
      <c r="F132" s="7">
        <f>(C132*E132)</f>
        <v>0</v>
      </c>
    </row>
    <row r="133" spans="1:6" x14ac:dyDescent="0.2">
      <c r="A133" s="50"/>
      <c r="B133" s="11"/>
      <c r="C133" s="49"/>
      <c r="D133" s="9"/>
      <c r="E133" s="8"/>
      <c r="F133" s="7">
        <f>(C133*E133)</f>
        <v>0</v>
      </c>
    </row>
    <row r="134" spans="1:6" x14ac:dyDescent="0.2">
      <c r="A134" s="50"/>
      <c r="B134" s="11"/>
      <c r="C134" s="49"/>
      <c r="D134" s="9"/>
      <c r="E134" s="8"/>
      <c r="F134" s="7">
        <f>(C134*E134)</f>
        <v>0</v>
      </c>
    </row>
    <row r="135" spans="1:6" x14ac:dyDescent="0.2">
      <c r="A135" s="48"/>
      <c r="B135" s="11"/>
      <c r="C135" s="10"/>
      <c r="D135" s="9"/>
      <c r="E135" s="8"/>
      <c r="F135" s="7">
        <f>(C135*E135)</f>
        <v>0</v>
      </c>
    </row>
    <row r="136" spans="1:6" x14ac:dyDescent="0.2">
      <c r="A136" s="53"/>
      <c r="B136" s="52" t="s">
        <v>8</v>
      </c>
      <c r="C136" s="15"/>
      <c r="D136" s="14"/>
      <c r="E136" s="13"/>
      <c r="F136" s="51"/>
    </row>
    <row r="137" spans="1:6" x14ac:dyDescent="0.2">
      <c r="A137" s="50"/>
      <c r="B137" s="11"/>
      <c r="C137" s="49"/>
      <c r="D137" s="9"/>
      <c r="E137" s="8"/>
      <c r="F137" s="7">
        <f>(C137*E137)</f>
        <v>0</v>
      </c>
    </row>
    <row r="138" spans="1:6" x14ac:dyDescent="0.2">
      <c r="A138" s="54"/>
      <c r="B138" s="11"/>
      <c r="C138" s="49"/>
      <c r="D138" s="9"/>
      <c r="E138" s="8"/>
      <c r="F138" s="7">
        <f>(C138*E138)</f>
        <v>0</v>
      </c>
    </row>
    <row r="139" spans="1:6" x14ac:dyDescent="0.2">
      <c r="A139" s="48"/>
      <c r="B139" s="11"/>
      <c r="C139" s="10"/>
      <c r="D139" s="9"/>
      <c r="E139" s="8"/>
      <c r="F139" s="7">
        <f>(C139*E139)</f>
        <v>0</v>
      </c>
    </row>
    <row r="140" spans="1:6" x14ac:dyDescent="0.2">
      <c r="A140" s="53"/>
      <c r="B140" s="52" t="s">
        <v>20</v>
      </c>
      <c r="C140" s="15"/>
      <c r="D140" s="14"/>
      <c r="E140" s="13"/>
      <c r="F140" s="51"/>
    </row>
    <row r="141" spans="1:6" x14ac:dyDescent="0.2">
      <c r="A141" s="50"/>
      <c r="B141" s="11"/>
      <c r="C141" s="49"/>
      <c r="D141" s="9"/>
      <c r="E141" s="8"/>
      <c r="F141" s="7">
        <f>(C141*E141)</f>
        <v>0</v>
      </c>
    </row>
    <row r="142" spans="1:6" x14ac:dyDescent="0.2">
      <c r="A142" s="48"/>
      <c r="B142" s="11"/>
      <c r="C142" s="49"/>
      <c r="D142" s="9"/>
      <c r="E142" s="8"/>
      <c r="F142" s="7">
        <f>(C142*E142)</f>
        <v>0</v>
      </c>
    </row>
    <row r="143" spans="1:6" x14ac:dyDescent="0.2">
      <c r="A143" s="48"/>
      <c r="B143" s="11"/>
      <c r="C143" s="49"/>
      <c r="D143" s="9"/>
      <c r="E143" s="8"/>
      <c r="F143" s="7">
        <f>(C143*E143)</f>
        <v>0</v>
      </c>
    </row>
    <row r="144" spans="1:6" x14ac:dyDescent="0.2">
      <c r="A144" s="48"/>
      <c r="B144" s="11"/>
      <c r="C144" s="10"/>
      <c r="D144" s="9"/>
      <c r="E144" s="8"/>
      <c r="F144" s="7">
        <f>(C144*E144)</f>
        <v>0</v>
      </c>
    </row>
    <row r="145" spans="1:8" x14ac:dyDescent="0.2">
      <c r="A145" s="53"/>
      <c r="B145" s="52" t="s">
        <v>2</v>
      </c>
      <c r="C145" s="15"/>
      <c r="D145" s="14"/>
      <c r="E145" s="13"/>
      <c r="F145" s="51"/>
    </row>
    <row r="146" spans="1:8" x14ac:dyDescent="0.2">
      <c r="A146" s="50"/>
      <c r="B146" s="11"/>
      <c r="C146" s="49"/>
      <c r="D146" s="9"/>
      <c r="E146" s="8"/>
      <c r="F146" s="7">
        <f t="shared" ref="F146:F156" si="3">(C146*E146)</f>
        <v>0</v>
      </c>
    </row>
    <row r="147" spans="1:8" x14ac:dyDescent="0.2">
      <c r="A147" s="50"/>
      <c r="B147" s="11"/>
      <c r="C147" s="49"/>
      <c r="D147" s="9"/>
      <c r="E147" s="8"/>
      <c r="F147" s="7">
        <f t="shared" si="3"/>
        <v>0</v>
      </c>
    </row>
    <row r="148" spans="1:8" x14ac:dyDescent="0.2">
      <c r="A148" s="50"/>
      <c r="B148" s="11"/>
      <c r="C148" s="49"/>
      <c r="D148" s="9"/>
      <c r="E148" s="8"/>
      <c r="F148" s="7">
        <f t="shared" si="3"/>
        <v>0</v>
      </c>
    </row>
    <row r="149" spans="1:8" x14ac:dyDescent="0.2">
      <c r="A149" s="50"/>
      <c r="B149" s="11"/>
      <c r="C149" s="49"/>
      <c r="D149" s="9"/>
      <c r="E149" s="8"/>
      <c r="F149" s="7">
        <f t="shared" si="3"/>
        <v>0</v>
      </c>
    </row>
    <row r="150" spans="1:8" x14ac:dyDescent="0.2">
      <c r="A150" s="50"/>
      <c r="B150" s="11"/>
      <c r="C150" s="49"/>
      <c r="D150" s="9"/>
      <c r="E150" s="8"/>
      <c r="F150" s="7">
        <f t="shared" si="3"/>
        <v>0</v>
      </c>
    </row>
    <row r="151" spans="1:8" x14ac:dyDescent="0.2">
      <c r="A151" s="50"/>
      <c r="B151" s="11"/>
      <c r="C151" s="49"/>
      <c r="D151" s="9"/>
      <c r="E151" s="8"/>
      <c r="F151" s="7">
        <f t="shared" si="3"/>
        <v>0</v>
      </c>
    </row>
    <row r="152" spans="1:8" x14ac:dyDescent="0.2">
      <c r="A152" s="48"/>
      <c r="B152" s="11"/>
      <c r="C152" s="49"/>
      <c r="D152" s="9"/>
      <c r="E152" s="8"/>
      <c r="F152" s="7">
        <f t="shared" si="3"/>
        <v>0</v>
      </c>
    </row>
    <row r="153" spans="1:8" x14ac:dyDescent="0.2">
      <c r="A153" s="48"/>
      <c r="B153" s="11"/>
      <c r="C153" s="49"/>
      <c r="D153" s="9"/>
      <c r="E153" s="8"/>
      <c r="F153" s="7">
        <f t="shared" si="3"/>
        <v>0</v>
      </c>
    </row>
    <row r="154" spans="1:8" x14ac:dyDescent="0.2">
      <c r="A154" s="48"/>
      <c r="B154" s="11"/>
      <c r="C154" s="49"/>
      <c r="D154" s="9"/>
      <c r="E154" s="8"/>
      <c r="F154" s="7">
        <f t="shared" si="3"/>
        <v>0</v>
      </c>
    </row>
    <row r="155" spans="1:8" x14ac:dyDescent="0.2">
      <c r="A155" s="48"/>
      <c r="B155" s="11"/>
      <c r="C155" s="49"/>
      <c r="D155" s="9"/>
      <c r="E155" s="8"/>
      <c r="F155" s="7">
        <f t="shared" si="3"/>
        <v>0</v>
      </c>
    </row>
    <row r="156" spans="1:8" x14ac:dyDescent="0.2">
      <c r="A156" s="48"/>
      <c r="B156" s="11"/>
      <c r="C156" s="10"/>
      <c r="D156" s="9"/>
      <c r="E156" s="8"/>
      <c r="F156" s="7">
        <f t="shared" si="3"/>
        <v>0</v>
      </c>
    </row>
    <row r="157" spans="1:8" ht="5.25" customHeight="1" x14ac:dyDescent="0.2">
      <c r="F157" s="47"/>
    </row>
    <row r="158" spans="1:8" x14ac:dyDescent="0.2">
      <c r="B158" s="44" t="s">
        <v>58</v>
      </c>
      <c r="C158" s="45"/>
      <c r="E158" s="44"/>
      <c r="F158" s="46">
        <f>SUM(F8:F157)</f>
        <v>0</v>
      </c>
    </row>
    <row r="159" spans="1:8" x14ac:dyDescent="0.2">
      <c r="B159" s="44" t="s">
        <v>57</v>
      </c>
      <c r="C159" s="45"/>
      <c r="D159" s="100"/>
      <c r="E159" s="101"/>
      <c r="F159" s="81"/>
      <c r="G159" s="102" t="str">
        <f>IF(F159="","Enter Rehab Costs","")</f>
        <v>Enter Rehab Costs</v>
      </c>
      <c r="H159" s="102"/>
    </row>
    <row r="160" spans="1:8" ht="13.5" customHeight="1" thickBot="1" x14ac:dyDescent="0.25">
      <c r="B160" s="44" t="s">
        <v>56</v>
      </c>
      <c r="C160" s="45"/>
      <c r="E160" s="44"/>
      <c r="F160" s="43">
        <f>F158-F159</f>
        <v>0</v>
      </c>
    </row>
    <row r="161" spans="2:11" s="1" customFormat="1" ht="13.5" thickTop="1" x14ac:dyDescent="0.2">
      <c r="B161" s="98" t="str">
        <f>IF(F159&lt;&gt;F158,"Rehabilitation Cost Detail should equal costs from Development Budget","")</f>
        <v/>
      </c>
      <c r="C161" s="98"/>
      <c r="D161" s="98"/>
      <c r="E161" s="98"/>
      <c r="F161" s="98"/>
      <c r="G161" s="98"/>
      <c r="H161" s="42"/>
      <c r="I161" s="42"/>
      <c r="J161" s="42"/>
      <c r="K161" s="42"/>
    </row>
    <row r="162" spans="2:11" s="1" customFormat="1" x14ac:dyDescent="0.2">
      <c r="C162" s="40"/>
      <c r="D162" s="39"/>
      <c r="G162" s="42"/>
      <c r="H162" s="42"/>
      <c r="I162" s="42"/>
      <c r="J162" s="42"/>
      <c r="K162" s="42"/>
    </row>
  </sheetData>
  <sheetProtection password="CC78" sheet="1" objects="1" scenarios="1" selectLockedCells="1"/>
  <mergeCells count="9">
    <mergeCell ref="A1:G1"/>
    <mergeCell ref="A2:G2"/>
    <mergeCell ref="B161:G161"/>
    <mergeCell ref="B3:G3"/>
    <mergeCell ref="B4:F4"/>
    <mergeCell ref="B5:D5"/>
    <mergeCell ref="E5:F5"/>
    <mergeCell ref="D159:E159"/>
    <mergeCell ref="G159:H159"/>
  </mergeCells>
  <conditionalFormatting sqref="F160">
    <cfRule type="cellIs" dxfId="2" priority="3" stopIfTrue="1" operator="notEqual">
      <formula>0</formula>
    </cfRule>
  </conditionalFormatting>
  <conditionalFormatting sqref="B146">
    <cfRule type="expression" dxfId="1" priority="2" stopIfTrue="1">
      <formula>(AND($F$146&gt;0,$B$146=""))</formula>
    </cfRule>
  </conditionalFormatting>
  <conditionalFormatting sqref="B147:B155">
    <cfRule type="expression" dxfId="0" priority="1" stopIfTrue="1">
      <formula>(AND($F147&gt;0,$B147=""))</formula>
    </cfRule>
  </conditionalFormatting>
  <hyperlinks>
    <hyperlink ref="E5" r:id="rId1" display="eric.degenhardt@fhlbtopeka.com"/>
    <hyperlink ref="E5:F5" r:id="rId2" display="Email HCD for additional rows"/>
  </hyperlinks>
  <printOptions horizontalCentered="1" verticalCentered="1"/>
  <pageMargins left="0.7" right="0.7" top="0.75" bottom="0.75" header="0.3" footer="0.3"/>
  <pageSetup scale="82" fitToHeight="3" orientation="portrait" r:id="rId3"/>
  <headerFooter>
    <oddHeader>&amp;C&amp;"Arial,Bold"&amp;11FHLBank Topeka - Affordable Housing Program 
&amp;A&amp;R&amp;D</oddHeader>
    <oddFooter>&amp;LRevised 2/26/2016</oddFooter>
  </headerFooter>
  <rowBreaks count="2" manualBreakCount="2">
    <brk id="61" min="1" max="5" man="1"/>
    <brk id="113"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New Construction Site Work Cost</vt:lpstr>
      <vt:lpstr>Rehab Scope of Work</vt:lpstr>
      <vt:lpstr>Detailed Rehabilitation Costs</vt:lpstr>
      <vt:lpstr>'Detailed Rehabilitation Costs'!Print_Area</vt:lpstr>
      <vt:lpstr>'Rehab Scope of Work'!Print_Area</vt:lpstr>
      <vt:lpstr>'Detailed Rehabilitation Costs'!Print_Titles</vt:lpstr>
      <vt:lpstr>'New Construction Site Work Cost'!Print_Titles</vt:lpstr>
      <vt:lpstr>'Rehab Scope of Work'!Print_Titles</vt:lpstr>
    </vt:vector>
  </TitlesOfParts>
  <Company>FHLB Topeka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jacksona</dc:creator>
  <cp:lastModifiedBy>Jessie Homerding</cp:lastModifiedBy>
  <dcterms:created xsi:type="dcterms:W3CDTF">2016-03-14T18:03:34Z</dcterms:created>
  <dcterms:modified xsi:type="dcterms:W3CDTF">2016-08-29T13:53:07Z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{2529AB30-5080-4D13-96C7-35CFAA5D26DB}</vt:lpwstr>
  </property>
</Properties>
</file>